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defaultThemeVersion="124226"/>
  <mc:AlternateContent xmlns:mc="http://schemas.openxmlformats.org/markup-compatibility/2006">
    <mc:Choice Requires="x15">
      <x15ac:absPath xmlns:x15ac="http://schemas.microsoft.com/office/spreadsheetml/2010/11/ac" url="G:\_Ⅵ【_財務・ＩＲ部_（アクセス制限）_】\１．決算説明資料（機密）\44期\2.【資料作成フォルダ】\"/>
    </mc:Choice>
  </mc:AlternateContent>
  <xr:revisionPtr revIDLastSave="0" documentId="13_ncr:1_{1C5103E9-46C5-4B5E-8398-E613E980F678}" xr6:coauthVersionLast="47" xr6:coauthVersionMax="47" xr10:uidLastSave="{00000000-0000-0000-0000-000000000000}"/>
  <bookViews>
    <workbookView xWindow="30" yWindow="-16320" windowWidth="29040" windowHeight="15720" tabRatio="881" xr2:uid="{E87FCFFC-9FFA-41DB-935E-3E777A0F9015}"/>
  </bookViews>
  <sheets>
    <sheet name="個別物件収支等" sheetId="33" r:id="rId1"/>
    <sheet name="1.不動産賃貸事業収益" sheetId="93" r:id="rId2"/>
    <sheet name="2.賃貸事業収入" sheetId="92" r:id="rId3"/>
    <sheet name="3.その他の賃貸事業収入" sheetId="91" r:id="rId4"/>
    <sheet name="4.不動産賃貸事業費用" sheetId="90" r:id="rId5"/>
    <sheet name="5.水道光熱費" sheetId="89" r:id="rId6"/>
    <sheet name="6.外注委託費" sheetId="88" r:id="rId7"/>
    <sheet name="7.プロパティ・マネジメント報酬" sheetId="87" r:id="rId8"/>
    <sheet name="8.修繕費" sheetId="86" r:id="rId9"/>
    <sheet name="9.公租公課" sheetId="85" r:id="rId10"/>
    <sheet name="10.損害保険料" sheetId="95" r:id="rId11"/>
    <sheet name="11.減価償却費等" sheetId="83" r:id="rId12"/>
    <sheet name="12.その他賃貸事業費用" sheetId="82" r:id="rId13"/>
    <sheet name="13.不動産賃貸事業損益" sheetId="81" r:id="rId14"/>
    <sheet name="14.減価償却費控除前利益_NOI" sheetId="80" r:id="rId15"/>
    <sheet name="15.資本的支出額" sheetId="79" r:id="rId16"/>
    <sheet name="16.取得価額" sheetId="78" r:id="rId17"/>
    <sheet name="17.土地" sheetId="77" r:id="rId18"/>
    <sheet name="18.建物" sheetId="76" r:id="rId19"/>
    <sheet name="19.鑑定評価額" sheetId="75" r:id="rId20"/>
    <sheet name="20.NCFキャップレート" sheetId="96" r:id="rId21"/>
    <sheet name="21.期末貸借対照表計上額" sheetId="74" r:id="rId22"/>
    <sheet name="22.土地" sheetId="73" r:id="rId23"/>
    <sheet name="23.上記土地以外の不動産等" sheetId="72" r:id="rId24"/>
    <sheet name="24.総賃貸可能面積" sheetId="71" r:id="rId25"/>
    <sheet name="25.総賃貸面積" sheetId="70" r:id="rId26"/>
    <sheet name="26.稼働率" sheetId="69" r:id="rId27"/>
    <sheet name="27.テナント数" sheetId="68" r:id="rId28"/>
  </sheets>
  <externalReferences>
    <externalReference r:id="rId29"/>
  </externalReferences>
  <definedNames>
    <definedName name="e_all_tre">#REF!</definedName>
    <definedName name="e_kobe_tre" localSheetId="10">[1]個別物件収支等!#REF!</definedName>
    <definedName name="e_kobe_tre">個別物件収支等!#REF!</definedName>
    <definedName name="G110_INSERT_R_END">#REF!</definedName>
    <definedName name="G110_INSERT_R_START">#REF!</definedName>
    <definedName name="_xlnm.Print_Area" localSheetId="1">'1.不動産賃貸事業収益'!$A$1:$AY$59</definedName>
    <definedName name="_xlnm.Print_Area" localSheetId="10">'10.損害保険料'!$A$1:$AY$59</definedName>
    <definedName name="_xlnm.Print_Area" localSheetId="11">'11.減価償却費等'!$A$1:$AY$59</definedName>
    <definedName name="_xlnm.Print_Area" localSheetId="12">'12.その他賃貸事業費用'!$A$1:$AY$59</definedName>
    <definedName name="_xlnm.Print_Area" localSheetId="13">'13.不動産賃貸事業損益'!$A$1:$AY$59</definedName>
    <definedName name="_xlnm.Print_Area" localSheetId="14">'14.減価償却費控除前利益_NOI'!$A$1:$AY$59</definedName>
    <definedName name="_xlnm.Print_Area" localSheetId="15">'15.資本的支出額'!$A$1:$AY$59</definedName>
    <definedName name="_xlnm.Print_Area" localSheetId="16">'16.取得価額'!$A$1:$AY$61</definedName>
    <definedName name="_xlnm.Print_Area" localSheetId="17">'17.土地'!$A$1:$AY$61</definedName>
    <definedName name="_xlnm.Print_Area" localSheetId="18">'18.建物'!$A$1:$AY$61</definedName>
    <definedName name="_xlnm.Print_Area" localSheetId="19">'19.鑑定評価額'!$A$1:$AY$59</definedName>
    <definedName name="_xlnm.Print_Area" localSheetId="2">'2.賃貸事業収入'!$A$1:$AY$59</definedName>
    <definedName name="_xlnm.Print_Area" localSheetId="20">'20.NCFキャップレート'!$A$1:$AY$59</definedName>
    <definedName name="_xlnm.Print_Area" localSheetId="21">'21.期末貸借対照表計上額'!$A$1:$AY$59</definedName>
    <definedName name="_xlnm.Print_Area" localSheetId="22">'22.土地'!$A$1:$AY$59</definedName>
    <definedName name="_xlnm.Print_Area" localSheetId="23">'23.上記土地以外の不動産等'!$A$1:$AY$59</definedName>
    <definedName name="_xlnm.Print_Area" localSheetId="24">'24.総賃貸可能面積'!$A$1:$AY$59</definedName>
    <definedName name="_xlnm.Print_Area" localSheetId="25">'25.総賃貸面積'!$A$1:$AY$59</definedName>
    <definedName name="_xlnm.Print_Area" localSheetId="26">'26.稼働率'!$A$1:$AY$59</definedName>
    <definedName name="_xlnm.Print_Area" localSheetId="27">'27.テナント数'!$A$1:$AY$59</definedName>
    <definedName name="_xlnm.Print_Area" localSheetId="3">'3.その他の賃貸事業収入'!$A$1:$AY$59</definedName>
    <definedName name="_xlnm.Print_Area" localSheetId="4">'4.不動産賃貸事業費用'!$A$1:$AY$59</definedName>
    <definedName name="_xlnm.Print_Area" localSheetId="5">'5.水道光熱費'!$A$1:$AY$59</definedName>
    <definedName name="_xlnm.Print_Area" localSheetId="6">'6.外注委託費'!$A$1:$AY$59</definedName>
    <definedName name="_xlnm.Print_Area" localSheetId="7">'7.プロパティ・マネジメント報酬'!$A$1:$AY$59</definedName>
    <definedName name="_xlnm.Print_Area" localSheetId="8">'8.修繕費'!$A$1:$AY$59</definedName>
    <definedName name="_xlnm.Print_Area" localSheetId="9">'9.公租公課'!$A$1:$AY$59</definedName>
    <definedName name="_xlnm.Print_Area" localSheetId="0">個別物件収支等!$A$1:$BE$91</definedName>
    <definedName name="_xlnm.Print_Titles" localSheetId="1">'1.不動産賃貸事業収益'!$G:$G</definedName>
    <definedName name="_xlnm.Print_Titles" localSheetId="10">'10.損害保険料'!$G:$G</definedName>
    <definedName name="_xlnm.Print_Titles" localSheetId="11">'11.減価償却費等'!$G:$G</definedName>
    <definedName name="_xlnm.Print_Titles" localSheetId="12">'12.その他賃貸事業費用'!$G:$G</definedName>
    <definedName name="_xlnm.Print_Titles" localSheetId="13">'13.不動産賃貸事業損益'!$G:$G</definedName>
    <definedName name="_xlnm.Print_Titles" localSheetId="14">'14.減価償却費控除前利益_NOI'!$G:$G</definedName>
    <definedName name="_xlnm.Print_Titles" localSheetId="15">'15.資本的支出額'!$G:$G</definedName>
    <definedName name="_xlnm.Print_Titles" localSheetId="16">'16.取得価額'!$G:$G</definedName>
    <definedName name="_xlnm.Print_Titles" localSheetId="17">'17.土地'!$G:$G</definedName>
    <definedName name="_xlnm.Print_Titles" localSheetId="18">'18.建物'!$G:$G</definedName>
    <definedName name="_xlnm.Print_Titles" localSheetId="19">'19.鑑定評価額'!$G:$G</definedName>
    <definedName name="_xlnm.Print_Titles" localSheetId="2">'2.賃貸事業収入'!$G:$G</definedName>
    <definedName name="_xlnm.Print_Titles" localSheetId="20">'20.NCFキャップレート'!$G:$G</definedName>
    <definedName name="_xlnm.Print_Titles" localSheetId="21">'21.期末貸借対照表計上額'!$G:$G</definedName>
    <definedName name="_xlnm.Print_Titles" localSheetId="22">'22.土地'!$G:$G</definedName>
    <definedName name="_xlnm.Print_Titles" localSheetId="23">'23.上記土地以外の不動産等'!$G:$G</definedName>
    <definedName name="_xlnm.Print_Titles" localSheetId="24">'24.総賃貸可能面積'!$G:$G</definedName>
    <definedName name="_xlnm.Print_Titles" localSheetId="25">'25.総賃貸面積'!$G:$G</definedName>
    <definedName name="_xlnm.Print_Titles" localSheetId="26">'26.稼働率'!$G:$G</definedName>
    <definedName name="_xlnm.Print_Titles" localSheetId="27">'27.テナント数'!$G:$G</definedName>
    <definedName name="_xlnm.Print_Titles" localSheetId="3">'3.その他の賃貸事業収入'!$G:$G</definedName>
    <definedName name="_xlnm.Print_Titles" localSheetId="4">'4.不動産賃貸事業費用'!$G:$G</definedName>
    <definedName name="_xlnm.Print_Titles" localSheetId="5">'5.水道光熱費'!$G:$G</definedName>
    <definedName name="_xlnm.Print_Titles" localSheetId="6">'6.外注委託費'!$G:$G</definedName>
    <definedName name="_xlnm.Print_Titles" localSheetId="7">'7.プロパティ・マネジメント報酬'!$G:$G</definedName>
    <definedName name="_xlnm.Print_Titles" localSheetId="8">'8.修繕費'!$G:$G</definedName>
    <definedName name="_xlnm.Print_Titles" localSheetId="9">'9.公租公課'!$G:$G</definedName>
    <definedName name="_xlnm.Print_Titles" localSheetId="0">個別物件収支等!$G:$H</definedName>
    <definedName name="s_all_tre">#REF!</definedName>
    <definedName name="s_kobe_tre" localSheetId="10">[1]個別物件収支等!#REF!</definedName>
    <definedName name="s_kobe_tre">個別物件収支等!#REF!</definedName>
    <definedName name="s_kobe_tre_name">個別物件収支等!$G$44</definedName>
    <definedName name="tre_e_data">#REF!</definedName>
    <definedName name="tre_s_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59" i="76" l="1"/>
  <c r="AY59" i="77"/>
  <c r="AY59" i="78"/>
  <c r="AY37" i="78"/>
  <c r="I31" i="33"/>
  <c r="I15" i="33"/>
  <c r="AY59" i="68" l="1"/>
  <c r="AY37" i="76"/>
  <c r="AY37" i="77"/>
  <c r="AN29" i="76" l="1"/>
  <c r="AN29" i="77"/>
  <c r="AN59" i="77"/>
  <c r="AN29" i="78"/>
  <c r="AN34" i="76"/>
  <c r="AN59" i="76" s="1"/>
  <c r="AN34" i="77"/>
  <c r="AN34" i="78"/>
  <c r="AN59" i="78"/>
  <c r="B6" i="33"/>
  <c r="B8" i="33"/>
  <c r="B7" i="33"/>
  <c r="R38" i="33" l="1"/>
  <c r="AB22" i="33"/>
  <c r="AK14" i="33"/>
  <c r="AB24" i="33"/>
  <c r="AP21" i="33"/>
  <c r="AL22" i="33"/>
  <c r="B38" i="33"/>
  <c r="R26" i="33"/>
  <c r="AO13" i="33"/>
  <c r="AK24" i="33"/>
  <c r="AM37" i="33"/>
  <c r="AR32" i="33"/>
  <c r="AR37" i="33"/>
  <c r="AT17" i="33"/>
  <c r="T34" i="33"/>
  <c r="AH24" i="33"/>
  <c r="W13" i="33"/>
  <c r="O38" i="33"/>
  <c r="AP28" i="33"/>
  <c r="AW30" i="33"/>
  <c r="K20" i="33"/>
  <c r="I34" i="33"/>
  <c r="AE13" i="33"/>
  <c r="AQ28" i="33"/>
  <c r="AD38" i="33"/>
  <c r="B33" i="33"/>
  <c r="R39" i="33"/>
  <c r="AV14" i="33"/>
  <c r="AD33" i="33"/>
  <c r="S31" i="33"/>
  <c r="Z12" i="33"/>
  <c r="AE39" i="33"/>
  <c r="X31" i="33"/>
  <c r="AL29" i="33"/>
  <c r="K12" i="33"/>
  <c r="AR21" i="33"/>
  <c r="AM32" i="33"/>
  <c r="AQ26" i="33"/>
  <c r="AE16" i="33"/>
  <c r="W34" i="33"/>
  <c r="AU26" i="33"/>
  <c r="AT31" i="33"/>
  <c r="AI17" i="33"/>
  <c r="Z32" i="33"/>
  <c r="P15" i="33"/>
  <c r="V26" i="33"/>
  <c r="AE28" i="33"/>
  <c r="AK20" i="33"/>
  <c r="T31" i="33"/>
  <c r="AA32" i="33"/>
  <c r="J14" i="33"/>
  <c r="N22" i="33"/>
  <c r="AF29" i="33"/>
  <c r="AR12" i="33"/>
  <c r="AU16" i="33"/>
  <c r="AT28" i="33"/>
  <c r="AF16" i="33"/>
  <c r="AU30" i="33"/>
  <c r="Z25" i="33"/>
  <c r="AD29" i="33"/>
  <c r="X19" i="33"/>
  <c r="AJ18" i="33"/>
  <c r="AQ17" i="33"/>
  <c r="B28" i="33"/>
  <c r="AS22" i="33"/>
  <c r="U21" i="33"/>
  <c r="Y29" i="33"/>
  <c r="AI30" i="33"/>
  <c r="AN23" i="33"/>
  <c r="Y12" i="33"/>
  <c r="O13" i="33"/>
  <c r="I30" i="33"/>
  <c r="Z22" i="33"/>
  <c r="AM29" i="33"/>
  <c r="AZ20" i="33"/>
  <c r="AZ39" i="33"/>
  <c r="X29" i="33"/>
  <c r="Z37" i="33"/>
  <c r="AQ21" i="33"/>
  <c r="K25" i="33"/>
  <c r="AL24" i="33"/>
  <c r="AI19" i="33"/>
  <c r="AY12" i="33"/>
  <c r="S33" i="33"/>
  <c r="R25" i="33"/>
  <c r="AU21" i="33"/>
  <c r="Y33" i="33"/>
  <c r="AG13" i="33"/>
  <c r="AS32" i="33"/>
  <c r="B30" i="33"/>
  <c r="AJ16" i="33"/>
  <c r="AO37" i="33"/>
  <c r="O22" i="33"/>
  <c r="AZ37" i="33"/>
  <c r="X38" i="33"/>
  <c r="M14" i="33"/>
  <c r="AJ14" i="33"/>
  <c r="AW19" i="33"/>
  <c r="AA17" i="33"/>
  <c r="AA33" i="33"/>
  <c r="T33" i="33"/>
  <c r="AO30" i="33"/>
  <c r="AX33" i="33"/>
  <c r="T39" i="33"/>
  <c r="AW12" i="33"/>
  <c r="AB12" i="33"/>
  <c r="U19" i="33"/>
  <c r="I40" i="33"/>
  <c r="AX15" i="33"/>
  <c r="B13" i="33"/>
  <c r="T23" i="33"/>
  <c r="M31" i="33"/>
  <c r="AS18" i="33"/>
  <c r="AM13" i="33"/>
  <c r="AR38" i="33"/>
  <c r="V40" i="33"/>
  <c r="AO23" i="33"/>
  <c r="I26" i="33"/>
  <c r="M38" i="33"/>
  <c r="I14" i="33"/>
  <c r="B31" i="33"/>
  <c r="Y18" i="33"/>
  <c r="AX40" i="33"/>
  <c r="W12" i="33"/>
  <c r="L13" i="33"/>
  <c r="O19" i="33"/>
  <c r="AE31" i="33"/>
  <c r="V20" i="33"/>
  <c r="R30" i="33"/>
  <c r="W15" i="33"/>
  <c r="AO14" i="33"/>
  <c r="AL25" i="33"/>
  <c r="L38" i="33"/>
  <c r="AH35" i="33"/>
  <c r="AQ14" i="33"/>
  <c r="AV31" i="33"/>
  <c r="AP24" i="33"/>
  <c r="AA23" i="33"/>
  <c r="AZ32" i="33"/>
  <c r="AO32" i="33"/>
  <c r="AF31" i="33"/>
  <c r="R40" i="33"/>
  <c r="AA37" i="33"/>
  <c r="P17" i="33"/>
  <c r="AU15" i="33"/>
  <c r="AK28" i="33"/>
  <c r="Y25" i="33"/>
  <c r="AB28" i="33"/>
  <c r="AF17" i="33"/>
  <c r="AS30" i="33"/>
  <c r="AZ35" i="33"/>
  <c r="B18" i="33"/>
  <c r="AK23" i="33"/>
  <c r="K16" i="33"/>
  <c r="AD26" i="33"/>
  <c r="AQ37" i="33"/>
  <c r="AW22" i="33"/>
  <c r="AV26" i="33"/>
  <c r="AQ30" i="33"/>
  <c r="X23" i="33"/>
  <c r="AP26" i="33"/>
  <c r="Z14" i="33"/>
  <c r="AQ29" i="33"/>
  <c r="AE24" i="33"/>
  <c r="AN20" i="33"/>
  <c r="AW25" i="33"/>
  <c r="AG18" i="33"/>
  <c r="P19" i="33"/>
  <c r="AF32" i="33"/>
  <c r="AD12" i="33"/>
  <c r="AU14" i="33"/>
  <c r="AD30" i="33"/>
  <c r="I24" i="33"/>
  <c r="AU17" i="33"/>
  <c r="L33" i="33"/>
  <c r="AP37" i="33"/>
  <c r="AQ15" i="33"/>
  <c r="AM39" i="33"/>
  <c r="B20" i="33"/>
  <c r="Y13" i="33"/>
  <c r="AY34" i="33"/>
  <c r="AT39" i="33"/>
  <c r="AC17" i="33"/>
  <c r="AW21" i="33"/>
  <c r="L39" i="33"/>
  <c r="AV15" i="33"/>
  <c r="AL33" i="33"/>
  <c r="Q31" i="33"/>
  <c r="S15" i="33"/>
  <c r="AD16" i="33"/>
  <c r="Y22" i="33"/>
  <c r="AC13" i="33"/>
  <c r="AA39" i="33"/>
  <c r="Q20" i="33"/>
  <c r="AD39" i="33"/>
  <c r="AB35" i="33"/>
  <c r="M29" i="33"/>
  <c r="AX38" i="33"/>
  <c r="AP39" i="33"/>
  <c r="T19" i="33"/>
  <c r="U40" i="33"/>
  <c r="K32" i="33"/>
  <c r="AH21" i="33"/>
  <c r="AD23" i="33"/>
  <c r="AB17" i="33"/>
  <c r="X28" i="33"/>
  <c r="X30" i="33"/>
  <c r="AW32" i="33"/>
  <c r="M40" i="33"/>
  <c r="W20" i="33"/>
  <c r="M37" i="33"/>
  <c r="AR25" i="33"/>
  <c r="AF35" i="33"/>
  <c r="AG32" i="33"/>
  <c r="AC21" i="33"/>
  <c r="AR17" i="33"/>
  <c r="X18" i="33"/>
  <c r="AU25" i="33"/>
  <c r="AW37" i="33"/>
  <c r="AL30" i="33"/>
  <c r="R21" i="33"/>
  <c r="P39" i="33"/>
  <c r="Y23" i="33"/>
  <c r="S16" i="33"/>
  <c r="T15" i="33"/>
  <c r="AY22" i="33"/>
  <c r="AH34" i="33"/>
  <c r="AE18" i="33"/>
  <c r="AB34" i="33"/>
  <c r="AP38" i="33"/>
  <c r="AA19" i="33"/>
  <c r="O31" i="33"/>
  <c r="B35" i="33"/>
  <c r="AA40" i="33"/>
  <c r="L32" i="33"/>
  <c r="R22" i="33"/>
  <c r="AI20" i="33"/>
  <c r="AC16" i="33"/>
  <c r="AL16" i="33"/>
  <c r="M34" i="33"/>
  <c r="AA15" i="33"/>
  <c r="AK12" i="33"/>
  <c r="X20" i="33"/>
  <c r="M32" i="33"/>
  <c r="AU39" i="33"/>
  <c r="AG40" i="33"/>
  <c r="AX20" i="33"/>
  <c r="V17" i="33"/>
  <c r="AL17" i="33"/>
  <c r="Q39" i="33"/>
  <c r="AU31" i="33"/>
  <c r="U20" i="33"/>
  <c r="AC14" i="33"/>
  <c r="AS14" i="33"/>
  <c r="AG15" i="33"/>
  <c r="AH37" i="33"/>
  <c r="AU24" i="33"/>
  <c r="AS37" i="33"/>
  <c r="AQ22" i="33"/>
  <c r="K21" i="33"/>
  <c r="AO39" i="33"/>
  <c r="L26" i="33"/>
  <c r="U31" i="33"/>
  <c r="R24" i="33"/>
  <c r="P24" i="33"/>
  <c r="AA12" i="33"/>
  <c r="O16" i="33"/>
  <c r="Z15" i="33"/>
  <c r="O39" i="33"/>
  <c r="AR18" i="33"/>
  <c r="AK31" i="33"/>
  <c r="AF15" i="33"/>
  <c r="P23" i="33"/>
  <c r="W33" i="33"/>
  <c r="AG23" i="33"/>
  <c r="Y17" i="33"/>
  <c r="P12" i="33"/>
  <c r="AI40" i="33"/>
  <c r="AT14" i="33"/>
  <c r="Q19" i="33"/>
  <c r="AB26" i="33"/>
  <c r="AQ24" i="33"/>
  <c r="AL40" i="33"/>
  <c r="AS34" i="33"/>
  <c r="AZ28" i="33"/>
  <c r="AD15" i="33"/>
  <c r="AX22" i="33"/>
  <c r="I35" i="33"/>
  <c r="AB39" i="33"/>
  <c r="Q12" i="33"/>
  <c r="AF28" i="33"/>
  <c r="AE26" i="33"/>
  <c r="R16" i="33"/>
  <c r="U26" i="33"/>
  <c r="B37" i="33"/>
  <c r="K19" i="33"/>
  <c r="AZ23" i="33"/>
  <c r="AD13" i="33"/>
  <c r="L25" i="33"/>
  <c r="I20" i="33"/>
  <c r="AJ25" i="33"/>
  <c r="AL39" i="33"/>
  <c r="K30" i="33"/>
  <c r="B26" i="33"/>
  <c r="Y14" i="33"/>
  <c r="Z39" i="33"/>
  <c r="AP32" i="33"/>
  <c r="AD21" i="33"/>
  <c r="AF38" i="33"/>
  <c r="AB13" i="33"/>
  <c r="M28" i="33"/>
  <c r="W37" i="33"/>
  <c r="AS13" i="33"/>
  <c r="T40" i="33"/>
  <c r="AN37" i="33"/>
  <c r="Q35" i="33"/>
  <c r="AZ33" i="33"/>
  <c r="I19" i="33"/>
  <c r="AO31" i="33"/>
  <c r="K22" i="33"/>
  <c r="AN33" i="33"/>
  <c r="AT15" i="33"/>
  <c r="AZ21" i="33"/>
  <c r="K38" i="33"/>
  <c r="AY40" i="33"/>
  <c r="U30" i="33"/>
  <c r="W29" i="33"/>
  <c r="AV12" i="33"/>
  <c r="AD32" i="33"/>
  <c r="L14" i="33"/>
  <c r="AB21" i="33"/>
  <c r="AR24" i="33"/>
  <c r="AQ12" i="33"/>
  <c r="AR28" i="33"/>
  <c r="Y37" i="33"/>
  <c r="AK22" i="33"/>
  <c r="AG22" i="33"/>
  <c r="AT16" i="33"/>
  <c r="AP16" i="33"/>
  <c r="S23" i="33"/>
  <c r="AI24" i="33"/>
  <c r="Y31" i="33"/>
  <c r="AD37" i="33"/>
  <c r="T29" i="33"/>
  <c r="AB33" i="33"/>
  <c r="J21" i="33"/>
  <c r="AJ30" i="33"/>
  <c r="Z38" i="33"/>
  <c r="AK30" i="33"/>
  <c r="AF26" i="33"/>
  <c r="X33" i="33"/>
  <c r="J30" i="33"/>
  <c r="U12" i="33"/>
  <c r="AM19" i="33"/>
  <c r="AZ16" i="33"/>
  <c r="AE29" i="33"/>
  <c r="AE34" i="33"/>
  <c r="AQ38" i="33"/>
  <c r="V15" i="33"/>
  <c r="V39" i="33"/>
  <c r="AF23" i="33"/>
  <c r="AB40" i="33"/>
  <c r="T18" i="33"/>
  <c r="AN14" i="33"/>
  <c r="W25" i="33"/>
  <c r="AN38" i="33"/>
  <c r="AZ14" i="33"/>
  <c r="AL31" i="33"/>
  <c r="AH12" i="33"/>
  <c r="R34" i="33"/>
  <c r="X14" i="33"/>
  <c r="J19" i="33"/>
  <c r="AL38" i="33"/>
  <c r="AJ15" i="33"/>
  <c r="T22" i="33"/>
  <c r="Q17" i="33"/>
  <c r="AX23" i="33"/>
  <c r="T24" i="33"/>
  <c r="AS15" i="33"/>
  <c r="I28" i="33"/>
  <c r="AH39" i="33"/>
  <c r="AN19" i="33"/>
  <c r="AQ16" i="33"/>
  <c r="AP22" i="33"/>
  <c r="I29" i="33"/>
  <c r="AG20" i="33"/>
  <c r="AI14" i="33"/>
  <c r="K23" i="33"/>
  <c r="V28" i="33"/>
  <c r="P38" i="33"/>
  <c r="AF39" i="33"/>
  <c r="AN18" i="33"/>
  <c r="P37" i="33"/>
  <c r="P40" i="33"/>
  <c r="AA22" i="33"/>
  <c r="AQ18" i="33"/>
  <c r="AL18" i="33"/>
  <c r="AA28" i="33"/>
  <c r="P29" i="33"/>
  <c r="N15" i="33"/>
  <c r="V33" i="33"/>
  <c r="AH23" i="33"/>
  <c r="AM25" i="33"/>
  <c r="AV29" i="33"/>
  <c r="AE15" i="33"/>
  <c r="B23" i="33"/>
  <c r="AJ21" i="33"/>
  <c r="AW34" i="33"/>
  <c r="B21" i="33"/>
  <c r="X13" i="33"/>
  <c r="J39" i="33"/>
  <c r="AY32" i="33"/>
  <c r="AT19" i="33"/>
  <c r="AK15" i="33"/>
  <c r="AN31" i="33"/>
  <c r="AH13" i="33"/>
  <c r="AP18" i="33"/>
  <c r="I17" i="33"/>
  <c r="O37" i="33"/>
  <c r="AR40" i="33"/>
  <c r="AQ23" i="33"/>
  <c r="O29" i="33"/>
  <c r="AW31" i="33"/>
  <c r="W30" i="33"/>
  <c r="R18" i="33"/>
  <c r="AR35" i="33"/>
  <c r="AF13" i="33"/>
  <c r="AP34" i="33"/>
  <c r="AU35" i="33"/>
  <c r="Q24" i="33"/>
  <c r="U14" i="33"/>
  <c r="B29" i="33"/>
  <c r="W40" i="33"/>
  <c r="U13" i="33"/>
  <c r="I32" i="33"/>
  <c r="R28" i="33"/>
  <c r="S26" i="33"/>
  <c r="P26" i="33"/>
  <c r="AA20" i="33"/>
  <c r="AN22" i="33"/>
  <c r="AN34" i="33"/>
  <c r="O14" i="33"/>
  <c r="N20" i="33"/>
  <c r="AC39" i="33"/>
  <c r="Y40" i="33"/>
  <c r="AH40" i="33"/>
  <c r="B12" i="33"/>
  <c r="AU28" i="33"/>
  <c r="AW40" i="33"/>
  <c r="AA21" i="33"/>
  <c r="S17" i="33"/>
  <c r="AM20" i="33"/>
  <c r="X24" i="33"/>
  <c r="AA13" i="33"/>
  <c r="AO29" i="33"/>
  <c r="B15" i="33"/>
  <c r="AZ38" i="33"/>
  <c r="AV23" i="33"/>
  <c r="AH19" i="33"/>
  <c r="AC35" i="33"/>
  <c r="AJ23" i="33"/>
  <c r="AB31" i="33"/>
  <c r="R35" i="33"/>
  <c r="W16" i="33"/>
  <c r="AG14" i="33"/>
  <c r="AB14" i="33"/>
  <c r="K15" i="33"/>
  <c r="AR20" i="33"/>
  <c r="V13" i="33"/>
  <c r="AC33" i="33"/>
  <c r="AQ25" i="33"/>
  <c r="AS23" i="33"/>
  <c r="AK39" i="33"/>
  <c r="N19" i="33"/>
  <c r="AR31" i="33"/>
  <c r="AH28" i="33"/>
  <c r="T30" i="33"/>
  <c r="W21" i="33"/>
  <c r="J26" i="33"/>
  <c r="AP17" i="33"/>
  <c r="V30" i="33"/>
  <c r="AT38" i="33"/>
  <c r="AV19" i="33"/>
  <c r="AE40" i="33"/>
  <c r="U35" i="33"/>
  <c r="AD18" i="33"/>
  <c r="AP12" i="33"/>
  <c r="AX34" i="33"/>
  <c r="N21" i="33"/>
  <c r="AM12" i="33"/>
  <c r="AT32" i="33"/>
  <c r="AY20" i="33"/>
  <c r="R17" i="33"/>
  <c r="AK25" i="33"/>
  <c r="AN21" i="33"/>
  <c r="AO16" i="33"/>
  <c r="AN24" i="33"/>
  <c r="Z34" i="33"/>
  <c r="AS12" i="33"/>
  <c r="AC30" i="33"/>
  <c r="L29" i="33"/>
  <c r="AY26" i="33"/>
  <c r="AN30" i="33"/>
  <c r="AA29" i="33"/>
  <c r="AL21" i="33"/>
  <c r="AT33" i="33"/>
  <c r="U18" i="33"/>
  <c r="U33" i="33"/>
  <c r="AZ31" i="33"/>
  <c r="T17" i="33"/>
  <c r="AC38" i="33"/>
  <c r="Q28" i="33"/>
  <c r="O34" i="33"/>
  <c r="T21" i="33"/>
  <c r="AM17" i="33"/>
  <c r="AE38" i="33"/>
  <c r="U29" i="33"/>
  <c r="J37" i="33"/>
  <c r="AN35" i="33"/>
  <c r="AN28" i="33"/>
  <c r="AX30" i="33"/>
  <c r="AM21" i="33"/>
  <c r="Z28" i="33"/>
  <c r="AA16" i="33"/>
  <c r="AH14" i="33"/>
  <c r="L15" i="33"/>
  <c r="J20" i="33"/>
  <c r="AO18" i="33"/>
  <c r="J31" i="33"/>
  <c r="AF40" i="33"/>
  <c r="AV24" i="33"/>
  <c r="AT25" i="33"/>
  <c r="AK34" i="33"/>
  <c r="I37" i="33"/>
  <c r="AX24" i="33"/>
  <c r="S24" i="33"/>
  <c r="K33" i="33"/>
  <c r="AQ20" i="33"/>
  <c r="R19" i="33"/>
  <c r="Z40" i="33"/>
  <c r="AJ24" i="33"/>
  <c r="O33" i="33"/>
  <c r="AO40" i="33"/>
  <c r="AG31" i="33"/>
  <c r="Q30" i="33"/>
  <c r="Y24" i="33"/>
  <c r="AV25" i="33"/>
  <c r="U28" i="33"/>
  <c r="AO25" i="33"/>
  <c r="W24" i="33"/>
  <c r="AJ34" i="33"/>
  <c r="AV39" i="33"/>
  <c r="AL34" i="33"/>
  <c r="V29" i="33"/>
  <c r="R23" i="33"/>
  <c r="U15" i="33"/>
  <c r="S40" i="33"/>
  <c r="AX17" i="33"/>
  <c r="B22" i="33"/>
  <c r="N12" i="33"/>
  <c r="U24" i="33"/>
  <c r="AV18" i="33"/>
  <c r="I22" i="33"/>
  <c r="AH17" i="33"/>
  <c r="AM31" i="33"/>
  <c r="AW23" i="33"/>
  <c r="O12" i="33"/>
  <c r="M22" i="33"/>
  <c r="Z33" i="33"/>
  <c r="Y30" i="33"/>
  <c r="AQ19" i="33"/>
  <c r="AE21" i="33"/>
  <c r="B16" i="33"/>
  <c r="Q13" i="33"/>
  <c r="B32" i="33"/>
  <c r="J32" i="33"/>
  <c r="Q25" i="33"/>
  <c r="V23" i="33"/>
  <c r="Y32" i="33"/>
  <c r="AB38" i="33"/>
  <c r="AW16" i="33"/>
  <c r="Z17" i="33"/>
  <c r="K35" i="33"/>
  <c r="AW20" i="33"/>
  <c r="AH26" i="33"/>
  <c r="AM38" i="33"/>
  <c r="AG34" i="33"/>
  <c r="AZ18" i="33"/>
  <c r="AY19" i="33"/>
  <c r="Y19" i="33"/>
  <c r="AR14" i="33"/>
  <c r="M35" i="33"/>
  <c r="AK19" i="33"/>
  <c r="AM30" i="33"/>
  <c r="K24" i="33"/>
  <c r="AE17" i="33"/>
  <c r="AY17" i="33"/>
  <c r="AB32" i="33"/>
  <c r="AB20" i="33"/>
  <c r="O21" i="33"/>
  <c r="AC18" i="33"/>
  <c r="AA35" i="33"/>
  <c r="N30" i="33"/>
  <c r="AY16" i="33"/>
  <c r="AH33" i="33"/>
  <c r="L17" i="33"/>
  <c r="AH22" i="33"/>
  <c r="AF18" i="33"/>
  <c r="N24" i="33"/>
  <c r="Q34" i="33"/>
  <c r="N16" i="33"/>
  <c r="AG12" i="33"/>
  <c r="O28" i="33"/>
  <c r="U34" i="33"/>
  <c r="AJ28" i="33"/>
  <c r="AE37" i="33"/>
  <c r="AT34" i="33"/>
  <c r="AU18" i="33"/>
  <c r="X25" i="33"/>
  <c r="AV13" i="33"/>
  <c r="X40" i="33"/>
  <c r="B25" i="33"/>
  <c r="AC26" i="33"/>
  <c r="Q40" i="33"/>
  <c r="L23" i="33"/>
  <c r="L34" i="33"/>
  <c r="M24" i="33"/>
  <c r="Q38" i="33"/>
  <c r="U25" i="33"/>
  <c r="AL26" i="33"/>
  <c r="AV40" i="33"/>
  <c r="O24" i="33"/>
  <c r="AE33" i="33"/>
  <c r="R13" i="33"/>
  <c r="N37" i="33"/>
  <c r="K40" i="33"/>
  <c r="Z13" i="33"/>
  <c r="W32" i="33"/>
  <c r="AL20" i="33"/>
  <c r="AD22" i="33"/>
  <c r="AP20" i="33"/>
  <c r="AA26" i="33"/>
  <c r="J18" i="33"/>
  <c r="L22" i="33"/>
  <c r="R20" i="33"/>
  <c r="AR39" i="33"/>
  <c r="S13" i="33"/>
  <c r="AZ15" i="33"/>
  <c r="AW35" i="33"/>
  <c r="AF12" i="33"/>
  <c r="AC23" i="33"/>
  <c r="T16" i="33"/>
  <c r="AW38" i="33"/>
  <c r="U32" i="33"/>
  <c r="P22" i="33"/>
  <c r="AS21" i="33"/>
  <c r="AX39" i="33"/>
  <c r="AM34" i="33"/>
  <c r="J35" i="33"/>
  <c r="AT26" i="33"/>
  <c r="AQ31" i="33"/>
  <c r="AJ37" i="33"/>
  <c r="X34" i="33"/>
  <c r="AG37" i="33"/>
  <c r="AI25" i="33"/>
  <c r="AB25" i="33"/>
  <c r="AY30" i="33"/>
  <c r="AB18" i="33"/>
  <c r="AZ25" i="33"/>
  <c r="AW39" i="33"/>
  <c r="I16" i="33"/>
  <c r="AG25" i="33"/>
  <c r="AP30" i="33"/>
  <c r="O18" i="33"/>
  <c r="AM33" i="33"/>
  <c r="AW33" i="33"/>
  <c r="P28" i="33"/>
  <c r="AG38" i="33"/>
  <c r="AU29" i="33"/>
  <c r="U38" i="33"/>
  <c r="AN26" i="33"/>
  <c r="AK38" i="33"/>
  <c r="L40" i="33"/>
  <c r="W18" i="33"/>
  <c r="AF30" i="33"/>
  <c r="AM15" i="33"/>
  <c r="Y21" i="33"/>
  <c r="W28" i="33"/>
  <c r="AD24" i="33"/>
  <c r="AQ39" i="33"/>
  <c r="T26" i="33"/>
  <c r="AI37" i="33"/>
  <c r="AG19" i="33"/>
  <c r="P34" i="33"/>
  <c r="AV21" i="33"/>
  <c r="M17" i="33"/>
  <c r="AY14" i="33"/>
  <c r="J24" i="33"/>
  <c r="AV33" i="33"/>
  <c r="AB30" i="33"/>
  <c r="AH38" i="33"/>
  <c r="AH32" i="33"/>
  <c r="O30" i="33"/>
  <c r="AD31" i="33"/>
  <c r="O20" i="33"/>
  <c r="AR22" i="33"/>
  <c r="AM24" i="33"/>
  <c r="U39" i="33"/>
  <c r="AG16" i="33"/>
  <c r="AR23" i="33"/>
  <c r="N40" i="33"/>
  <c r="N17" i="33"/>
  <c r="Y28" i="33"/>
  <c r="M20" i="33"/>
  <c r="Z35" i="33"/>
  <c r="N14" i="33"/>
  <c r="AI35" i="33"/>
  <c r="AJ29" i="33"/>
  <c r="L18" i="33"/>
  <c r="S39" i="33"/>
  <c r="AC19" i="33"/>
  <c r="AQ32" i="33"/>
  <c r="U17" i="33"/>
  <c r="AH31" i="33"/>
  <c r="B17" i="33"/>
  <c r="AF19" i="33"/>
  <c r="O15" i="33"/>
  <c r="K31" i="33"/>
  <c r="AV38" i="33"/>
  <c r="S35" i="33"/>
  <c r="S14" i="33"/>
  <c r="AU19" i="33"/>
  <c r="B19" i="33"/>
  <c r="AS38" i="33"/>
  <c r="O35" i="33"/>
  <c r="V24" i="33"/>
  <c r="AD17" i="33"/>
  <c r="AL35" i="33"/>
  <c r="V12" i="33"/>
  <c r="R15" i="33"/>
  <c r="AC24" i="33"/>
  <c r="P25" i="33"/>
  <c r="Z16" i="33"/>
  <c r="AP15" i="33"/>
  <c r="AJ19" i="33"/>
  <c r="P20" i="33"/>
  <c r="P13" i="33"/>
  <c r="AX37" i="33"/>
  <c r="L35" i="33"/>
  <c r="AY23" i="33"/>
  <c r="AY31" i="33"/>
  <c r="S37" i="33"/>
  <c r="V38" i="33"/>
  <c r="Q18" i="33"/>
  <c r="K14" i="33"/>
  <c r="AZ24" i="33"/>
  <c r="AG35" i="33"/>
  <c r="N25" i="33"/>
  <c r="AI22" i="33"/>
  <c r="M26" i="33"/>
  <c r="AC34" i="33"/>
  <c r="I18" i="33"/>
  <c r="AX13" i="33"/>
  <c r="AW15" i="33"/>
  <c r="AJ32" i="33"/>
  <c r="S18" i="33"/>
  <c r="Q21" i="33"/>
  <c r="Z19" i="33"/>
  <c r="AY39" i="33"/>
  <c r="Q33" i="33"/>
  <c r="W23" i="33"/>
  <c r="K39" i="33"/>
  <c r="Q15" i="33"/>
  <c r="AQ34" i="33"/>
  <c r="AI39" i="33"/>
  <c r="AF20" i="33"/>
  <c r="AF37" i="33"/>
  <c r="W39" i="33"/>
  <c r="AD14" i="33"/>
  <c r="Q23" i="33"/>
  <c r="AU12" i="33"/>
  <c r="AU20" i="33"/>
  <c r="AJ33" i="33"/>
  <c r="X15" i="33"/>
  <c r="S28" i="33"/>
  <c r="T12" i="33"/>
  <c r="R14" i="33"/>
  <c r="X26" i="33"/>
  <c r="AX28" i="33"/>
  <c r="L19" i="33"/>
  <c r="AF25" i="33"/>
  <c r="AT24" i="33"/>
  <c r="AO17" i="33"/>
  <c r="AI12" i="33"/>
  <c r="AB29" i="33"/>
  <c r="W17" i="33"/>
  <c r="J34" i="33"/>
  <c r="AE14" i="33"/>
  <c r="AH16" i="33"/>
  <c r="Y16" i="33"/>
  <c r="AS31" i="33"/>
  <c r="AP19" i="33"/>
  <c r="AZ13" i="33"/>
  <c r="AB16" i="33"/>
  <c r="X16" i="33"/>
  <c r="AJ22" i="33"/>
  <c r="AU13" i="33"/>
  <c r="AL23" i="33"/>
  <c r="AN15" i="33"/>
  <c r="AS40" i="33"/>
  <c r="M16" i="33"/>
  <c r="V21" i="33"/>
  <c r="AA38" i="33"/>
  <c r="J22" i="33"/>
  <c r="AX31" i="33"/>
  <c r="AE19" i="33"/>
  <c r="S38" i="33"/>
  <c r="AS17" i="33"/>
  <c r="AY37" i="33"/>
  <c r="B14" i="33"/>
  <c r="AK37" i="33"/>
  <c r="AU32" i="33"/>
  <c r="AS33" i="33"/>
  <c r="AS25" i="33"/>
  <c r="AN29" i="33"/>
  <c r="AK35" i="33"/>
  <c r="V35" i="33"/>
  <c r="AT21" i="33"/>
  <c r="I12" i="33"/>
  <c r="AV35" i="33"/>
  <c r="AR34" i="33"/>
  <c r="AZ19" i="33"/>
  <c r="AE20" i="33"/>
  <c r="AC31" i="33"/>
  <c r="AL37" i="33"/>
  <c r="Y15" i="33"/>
  <c r="AW29" i="33"/>
  <c r="AG29" i="33"/>
  <c r="V34" i="33"/>
  <c r="AI29" i="33"/>
  <c r="AT23" i="33"/>
  <c r="R31" i="33"/>
  <c r="AE30" i="33"/>
  <c r="AJ13" i="33"/>
  <c r="S25" i="33"/>
  <c r="T38" i="33"/>
  <c r="L30" i="33"/>
  <c r="AK13" i="33"/>
  <c r="U23" i="33"/>
  <c r="Z20" i="33"/>
  <c r="AN40" i="33"/>
  <c r="S12" i="33"/>
  <c r="AI33" i="33"/>
  <c r="AD19" i="33"/>
  <c r="AX35" i="33"/>
  <c r="N13" i="33"/>
  <c r="AF22" i="33"/>
  <c r="AW24" i="33"/>
  <c r="AT40" i="33"/>
  <c r="W22" i="33"/>
  <c r="AS26" i="33"/>
  <c r="AO28" i="33"/>
  <c r="I13" i="33"/>
  <c r="I23" i="33"/>
  <c r="AY29" i="33"/>
  <c r="B34" i="33"/>
  <c r="AL14" i="33"/>
  <c r="AL28" i="33"/>
  <c r="AC20" i="33"/>
  <c r="Y39" i="33"/>
  <c r="J28" i="33"/>
  <c r="AI32" i="33"/>
  <c r="L28" i="33"/>
  <c r="Z26" i="33"/>
  <c r="AN17" i="33"/>
  <c r="AD34" i="33"/>
  <c r="J16" i="33"/>
  <c r="AN16" i="33"/>
  <c r="AL15" i="33"/>
  <c r="AG24" i="33"/>
  <c r="Y35" i="33"/>
  <c r="U37" i="33"/>
  <c r="Z30" i="33"/>
  <c r="W14" i="33"/>
  <c r="AS24" i="33"/>
  <c r="AE22" i="33"/>
  <c r="AI15" i="33"/>
  <c r="N31" i="33"/>
  <c r="AK32" i="33"/>
  <c r="AG28" i="33"/>
  <c r="J25" i="33"/>
  <c r="O17" i="33"/>
  <c r="AM28" i="33"/>
  <c r="X39" i="33"/>
  <c r="AP25" i="33"/>
  <c r="AO33" i="33"/>
  <c r="X21" i="33"/>
  <c r="AP14" i="33"/>
  <c r="AM26" i="33"/>
  <c r="B24" i="33"/>
  <c r="AO35" i="33"/>
  <c r="Q26" i="33"/>
  <c r="S21" i="33"/>
  <c r="AE25" i="33"/>
  <c r="Q16" i="33"/>
  <c r="AC25" i="33"/>
  <c r="AN39" i="33"/>
  <c r="AS39" i="33"/>
  <c r="AO12" i="33"/>
  <c r="X37" i="33"/>
  <c r="AR26" i="33"/>
  <c r="AG17" i="33"/>
  <c r="AI26" i="33"/>
  <c r="J15" i="33"/>
  <c r="AO34" i="33"/>
  <c r="O23" i="33"/>
  <c r="O25" i="33"/>
  <c r="I39" i="33"/>
  <c r="N39" i="33"/>
  <c r="AC29" i="33"/>
  <c r="Z21" i="33"/>
  <c r="AI13" i="33"/>
  <c r="Y34" i="33"/>
  <c r="AZ29" i="33"/>
  <c r="W38" i="33"/>
  <c r="AL12" i="33"/>
  <c r="AA31" i="33"/>
  <c r="J29" i="33"/>
  <c r="J23" i="33"/>
  <c r="T28" i="33"/>
  <c r="AK29" i="33"/>
  <c r="AC22" i="33"/>
  <c r="AH20" i="33"/>
  <c r="L37" i="33"/>
  <c r="N33" i="33"/>
  <c r="AJ39" i="33"/>
  <c r="AZ34" i="33"/>
  <c r="N35" i="33"/>
  <c r="L31" i="33"/>
  <c r="N26" i="33"/>
  <c r="V37" i="33"/>
  <c r="T37" i="33"/>
  <c r="P21" i="33"/>
  <c r="AY13" i="33"/>
  <c r="AN13" i="33"/>
  <c r="M23" i="33"/>
  <c r="L21" i="33"/>
  <c r="AV28" i="33"/>
  <c r="M30" i="33"/>
  <c r="AJ20" i="33"/>
  <c r="K26" i="33"/>
  <c r="M18" i="33"/>
  <c r="P30" i="33"/>
  <c r="AT20" i="33"/>
  <c r="AK33" i="33"/>
  <c r="AI21" i="33"/>
  <c r="V18" i="33"/>
  <c r="AR29" i="33"/>
  <c r="Q32" i="33"/>
  <c r="AO15" i="33"/>
  <c r="T25" i="33"/>
  <c r="M33" i="33"/>
  <c r="AU23" i="33"/>
  <c r="AU22" i="33"/>
  <c r="AD20" i="33"/>
  <c r="AV16" i="33"/>
  <c r="AP33" i="33"/>
  <c r="J38" i="33"/>
  <c r="AK18" i="33"/>
  <c r="Y26" i="33"/>
  <c r="AF33" i="33"/>
  <c r="AQ35" i="33"/>
  <c r="X17" i="33"/>
  <c r="AR15" i="33"/>
  <c r="AR33" i="33"/>
  <c r="X22" i="33"/>
  <c r="AH30" i="33"/>
  <c r="V19" i="33"/>
  <c r="B40" i="33"/>
  <c r="AY33" i="33"/>
  <c r="N18" i="33"/>
  <c r="K34" i="33"/>
  <c r="I38" i="33"/>
  <c r="AI31" i="33"/>
  <c r="AB23" i="33"/>
  <c r="Q29" i="33"/>
  <c r="Y38" i="33"/>
  <c r="AP23" i="33"/>
  <c r="AO20" i="33"/>
  <c r="AK40" i="33"/>
  <c r="K28" i="33"/>
  <c r="AG26" i="33"/>
  <c r="AB37" i="33"/>
  <c r="Q22" i="33"/>
  <c r="AD28" i="33"/>
  <c r="AU40" i="33"/>
  <c r="AX29" i="33"/>
  <c r="AM18" i="33"/>
  <c r="L20" i="33"/>
  <c r="T32" i="33"/>
  <c r="AY24" i="33"/>
  <c r="AU33" i="33"/>
  <c r="AB19" i="33"/>
  <c r="AJ40" i="33"/>
  <c r="S32" i="33"/>
  <c r="AT30" i="33"/>
  <c r="R37" i="33"/>
  <c r="AO26" i="33"/>
  <c r="AJ12" i="33"/>
  <c r="AN12" i="33"/>
  <c r="S20" i="33"/>
  <c r="AR16" i="33"/>
  <c r="W35" i="33"/>
  <c r="J17" i="33"/>
  <c r="I21" i="33"/>
  <c r="O26" i="33"/>
  <c r="AI16" i="33"/>
  <c r="AX25" i="33"/>
  <c r="AK17" i="33"/>
  <c r="AY25" i="33"/>
  <c r="J13" i="33"/>
  <c r="K29" i="33"/>
  <c r="AV32" i="33"/>
  <c r="AL32" i="33"/>
  <c r="AN25" i="33"/>
  <c r="Z31" i="33"/>
  <c r="AV37" i="33"/>
  <c r="W31" i="33"/>
  <c r="AA18" i="33"/>
  <c r="Z18" i="33"/>
  <c r="J33" i="33"/>
  <c r="AS28" i="33"/>
  <c r="AX16" i="33"/>
  <c r="AP31" i="33"/>
  <c r="AD25" i="33"/>
  <c r="Y20" i="33"/>
  <c r="M15" i="33"/>
  <c r="AT35" i="33"/>
  <c r="V32" i="33"/>
  <c r="AI38" i="33"/>
  <c r="R32" i="33"/>
  <c r="AI23" i="33"/>
  <c r="AF21" i="33"/>
  <c r="J12" i="33"/>
  <c r="S29" i="33"/>
  <c r="AT22" i="33"/>
  <c r="I33" i="33"/>
  <c r="AF34" i="33"/>
  <c r="M25" i="33"/>
  <c r="AT29" i="33"/>
  <c r="S30" i="33"/>
  <c r="AM22" i="33"/>
  <c r="AX19" i="33"/>
  <c r="AI28" i="33"/>
  <c r="AV20" i="33"/>
  <c r="AP13" i="33"/>
  <c r="AS20" i="33"/>
  <c r="I25" i="33"/>
  <c r="R33" i="33"/>
  <c r="AA34" i="33"/>
  <c r="AF14" i="33"/>
  <c r="T14" i="33"/>
  <c r="AM23" i="33"/>
  <c r="AW18" i="33"/>
  <c r="L12" i="33"/>
  <c r="AM16" i="33"/>
  <c r="AT13" i="33"/>
  <c r="AU34" i="33"/>
  <c r="T13" i="33"/>
  <c r="AA14" i="33"/>
  <c r="R12" i="33"/>
  <c r="AV34" i="33"/>
  <c r="AS29" i="33"/>
  <c r="AS19" i="33"/>
  <c r="AY28" i="33"/>
  <c r="AE12" i="33"/>
  <c r="T35" i="33"/>
  <c r="AT12" i="33"/>
  <c r="T20" i="33"/>
  <c r="X12" i="33"/>
  <c r="AZ30" i="33"/>
  <c r="V25" i="33"/>
  <c r="N28" i="33"/>
  <c r="AZ12" i="33"/>
  <c r="P31" i="33"/>
  <c r="AK21" i="33"/>
  <c r="M21" i="33"/>
  <c r="AU38" i="33"/>
  <c r="K17" i="33"/>
  <c r="V22" i="33"/>
  <c r="U16" i="33"/>
  <c r="AR19" i="33"/>
  <c r="AP29" i="33"/>
  <c r="L24" i="33"/>
  <c r="AW26" i="33"/>
  <c r="V14" i="33"/>
  <c r="M12" i="33"/>
  <c r="Q37" i="33"/>
  <c r="AG33" i="33"/>
  <c r="AJ35" i="33"/>
  <c r="AA25" i="33"/>
  <c r="V16" i="33"/>
  <c r="M39" i="33"/>
  <c r="AD40" i="33"/>
  <c r="AU37" i="33"/>
  <c r="N23" i="33"/>
  <c r="AM35" i="33"/>
  <c r="R29" i="33"/>
  <c r="AI34" i="33"/>
  <c r="AM40" i="33"/>
  <c r="S19" i="33"/>
  <c r="AY21" i="33"/>
  <c r="Z23" i="33"/>
  <c r="U22" i="33"/>
  <c r="AH25" i="33"/>
  <c r="N32" i="33"/>
  <c r="O32" i="33"/>
  <c r="P33" i="33"/>
  <c r="P32" i="33"/>
  <c r="K37" i="33"/>
  <c r="N34" i="33"/>
  <c r="Z24" i="33"/>
  <c r="AX12" i="33"/>
  <c r="O40" i="33"/>
  <c r="AJ17" i="33"/>
  <c r="AA24" i="33"/>
  <c r="X35" i="33"/>
  <c r="AC12" i="33"/>
  <c r="AW13" i="33"/>
  <c r="S22" i="33"/>
  <c r="AC37" i="33"/>
  <c r="AT37" i="33"/>
  <c r="K13" i="33"/>
  <c r="AQ33" i="33"/>
  <c r="AA30" i="33"/>
  <c r="AO22" i="33"/>
  <c r="AE32" i="33"/>
  <c r="P16" i="33"/>
  <c r="AE35" i="33"/>
  <c r="W26" i="33"/>
  <c r="AC15" i="33"/>
  <c r="AZ26" i="33"/>
  <c r="M13" i="33"/>
  <c r="AV22" i="33"/>
  <c r="P35" i="33"/>
  <c r="AJ31" i="33"/>
  <c r="AV30" i="33"/>
  <c r="AC40" i="33"/>
  <c r="J40" i="33"/>
  <c r="AK16" i="33"/>
  <c r="K18" i="33"/>
  <c r="S34" i="33"/>
  <c r="V31" i="33"/>
  <c r="AY38" i="33"/>
  <c r="AZ40" i="33"/>
  <c r="P14" i="33"/>
  <c r="N38" i="33"/>
  <c r="AX21" i="33"/>
  <c r="AL19" i="33"/>
  <c r="AK26" i="33"/>
  <c r="AS35" i="33"/>
  <c r="AZ22" i="33"/>
  <c r="X32" i="33"/>
  <c r="AC32" i="33"/>
  <c r="N29" i="33"/>
  <c r="AO19" i="33"/>
  <c r="AT18" i="33"/>
  <c r="AF24" i="33"/>
  <c r="AQ13" i="33"/>
  <c r="AY18" i="33"/>
  <c r="AZ17" i="33"/>
  <c r="AH18" i="33"/>
  <c r="AL13" i="33"/>
  <c r="AX14" i="33"/>
  <c r="AY35" i="33"/>
  <c r="AG21" i="33"/>
  <c r="AE23" i="33"/>
  <c r="AR13" i="33"/>
  <c r="W19" i="33"/>
  <c r="AW14" i="33"/>
  <c r="Q14" i="33"/>
  <c r="AW28" i="33"/>
  <c r="AS16" i="33"/>
  <c r="AG39" i="33"/>
  <c r="AG30" i="33"/>
  <c r="AQ40" i="33"/>
  <c r="AO38" i="33"/>
  <c r="M19" i="33"/>
  <c r="AY15" i="33"/>
  <c r="AO21" i="33"/>
  <c r="AJ26" i="33"/>
  <c r="AJ38" i="33"/>
  <c r="AX26" i="33"/>
  <c r="AH15" i="33"/>
  <c r="AI18" i="33"/>
  <c r="P18" i="33"/>
  <c r="AO24" i="33"/>
  <c r="AM14" i="33"/>
  <c r="AH29" i="33"/>
  <c r="Z29" i="33"/>
  <c r="B39" i="33"/>
  <c r="AD35" i="33"/>
  <c r="AX32" i="33"/>
  <c r="AX18" i="33"/>
  <c r="AP40" i="33"/>
  <c r="L16" i="33"/>
  <c r="AB15" i="33"/>
  <c r="AN32" i="33"/>
  <c r="AV17" i="33"/>
  <c r="AP35" i="33"/>
  <c r="AC28" i="33"/>
  <c r="AW17" i="33"/>
  <c r="AR30" i="33"/>
</calcChain>
</file>

<file path=xl/sharedStrings.xml><?xml version="1.0" encoding="utf-8"?>
<sst xmlns="http://schemas.openxmlformats.org/spreadsheetml/2006/main" count="34504" uniqueCount="384">
  <si>
    <t>終了行</t>
    <rPh sb="0" eb="2">
      <t>シュウリョウ</t>
    </rPh>
    <rPh sb="2" eb="3">
      <t>ギョウ</t>
    </rPh>
    <phoneticPr fontId="2"/>
  </si>
  <si>
    <t>物件選択</t>
    <rPh sb="0" eb="2">
      <t>ブッケン</t>
    </rPh>
    <rPh sb="2" eb="4">
      <t>センタク</t>
    </rPh>
    <phoneticPr fontId="2"/>
  </si>
  <si>
    <t>R01</t>
  </si>
  <si>
    <t>R02</t>
  </si>
  <si>
    <t>R03</t>
  </si>
  <si>
    <t>R04</t>
  </si>
  <si>
    <t>R05</t>
  </si>
  <si>
    <t>R06</t>
  </si>
  <si>
    <t>R07</t>
  </si>
  <si>
    <t>R08</t>
  </si>
  <si>
    <t>R09</t>
  </si>
  <si>
    <t>R10</t>
  </si>
  <si>
    <t>R11</t>
  </si>
  <si>
    <t>R12</t>
  </si>
  <si>
    <t>O01</t>
  </si>
  <si>
    <t>O02</t>
  </si>
  <si>
    <t>O03</t>
  </si>
  <si>
    <t>O04</t>
  </si>
  <si>
    <t>O05</t>
  </si>
  <si>
    <t>O06</t>
  </si>
  <si>
    <t>O07</t>
  </si>
  <si>
    <t>O08</t>
  </si>
  <si>
    <t>O09</t>
  </si>
  <si>
    <t>O10</t>
  </si>
  <si>
    <t>O11</t>
  </si>
  <si>
    <t>O12</t>
  </si>
  <si>
    <t>O13</t>
  </si>
  <si>
    <t>O14</t>
  </si>
  <si>
    <t>O15</t>
  </si>
  <si>
    <t>O16</t>
  </si>
  <si>
    <t>O17</t>
  </si>
  <si>
    <t>C01</t>
  </si>
  <si>
    <t>L01</t>
  </si>
  <si>
    <t>L02</t>
  </si>
  <si>
    <t>L03</t>
  </si>
  <si>
    <t>R13</t>
  </si>
  <si>
    <t>R14</t>
  </si>
  <si>
    <t>R15</t>
  </si>
  <si>
    <t>O19</t>
  </si>
  <si>
    <t>O20</t>
  </si>
  <si>
    <t>O21</t>
  </si>
  <si>
    <t>O22</t>
  </si>
  <si>
    <t>O23</t>
  </si>
  <si>
    <t>O24</t>
  </si>
  <si>
    <t>-</t>
  </si>
  <si>
    <t>2010年1月期</t>
  </si>
  <si>
    <t>2004年1月期</t>
  </si>
  <si>
    <t>2004年7月期</t>
  </si>
  <si>
    <t>2005年1月期</t>
  </si>
  <si>
    <t>2005年7月期</t>
  </si>
  <si>
    <t>2006年1月期</t>
  </si>
  <si>
    <t>2006年7月期</t>
  </si>
  <si>
    <t>2007年1月期</t>
  </si>
  <si>
    <t>2007年7月期</t>
  </si>
  <si>
    <t>2008年1月期</t>
  </si>
  <si>
    <t>2008年7月期</t>
  </si>
  <si>
    <t>2009年1月期</t>
  </si>
  <si>
    <t>2009年7月期</t>
  </si>
  <si>
    <t>2010年7月期</t>
  </si>
  <si>
    <t>2011年1月期</t>
  </si>
  <si>
    <t>2011年7月期</t>
  </si>
  <si>
    <t>2012年1月期</t>
  </si>
  <si>
    <t>2012年7月期</t>
  </si>
  <si>
    <t>2013年1月期</t>
  </si>
  <si>
    <t>2013年7月期</t>
  </si>
  <si>
    <t>2014年1月期</t>
  </si>
  <si>
    <t>2014年7月期</t>
  </si>
  <si>
    <t>2015年1月期</t>
  </si>
  <si>
    <t>2015年7月期</t>
  </si>
  <si>
    <t>2016年1月期</t>
  </si>
  <si>
    <t>2016年7月期</t>
  </si>
  <si>
    <t>2017年1月期</t>
  </si>
  <si>
    <t>2017年7月期</t>
  </si>
  <si>
    <t>2018年1月期</t>
  </si>
  <si>
    <t>2018年7月期</t>
  </si>
  <si>
    <t>2019年1月期</t>
  </si>
  <si>
    <t>2019年7月期</t>
  </si>
  <si>
    <t>2020年1月期</t>
  </si>
  <si>
    <t>第13期
(2010/01期）
184日間</t>
  </si>
  <si>
    <t>第1期
(2004/01期）
144日間</t>
  </si>
  <si>
    <t>第2期
(2004/07期）
182日間</t>
  </si>
  <si>
    <t>第3期
(2005/01期）
184日間</t>
  </si>
  <si>
    <t>第4期
(2005/07期）
181日間</t>
  </si>
  <si>
    <t>第5期
(2006/01期）
184日間</t>
  </si>
  <si>
    <t>第6期
(2006/07期）
181日間</t>
  </si>
  <si>
    <t>第7期
(2007/01期）
184日間</t>
  </si>
  <si>
    <t>第8期
(2007/07期）
181日間</t>
  </si>
  <si>
    <t>第9期
(2008/01期）
184日間</t>
  </si>
  <si>
    <t>第10期
(2008/07期）
182日間</t>
  </si>
  <si>
    <t>第11期
(2009/01期）
184日間</t>
  </si>
  <si>
    <t>第12期
(2009/07期）
181日間</t>
  </si>
  <si>
    <t>第14期
(2010/07期）
181日間</t>
  </si>
  <si>
    <t>第15期
(2011/01期）
184日間</t>
  </si>
  <si>
    <t>第16期
(2011/07期）
181日間</t>
  </si>
  <si>
    <t>第17期
(2012/01期）
184日間</t>
  </si>
  <si>
    <t>第18期
(2012/07期）
182日間</t>
  </si>
  <si>
    <t>第19期
(2013/01期）
184日間</t>
  </si>
  <si>
    <t>第20期
(2013/07期）
181日間</t>
  </si>
  <si>
    <t>第21期
(2014/01期）
184日間</t>
  </si>
  <si>
    <t>第22期
(2014/07期）
181日間</t>
  </si>
  <si>
    <t>第23期
(2015/01期）
184日間</t>
  </si>
  <si>
    <t>第24期
(2015/07期）
181日間</t>
  </si>
  <si>
    <t>第25期
(2016/01期）
184日間</t>
  </si>
  <si>
    <t>第26期
(2016/07期）
182日間</t>
  </si>
  <si>
    <t>第27期
(2017/01期）
184日間</t>
  </si>
  <si>
    <t>第28期
(2017/07期）
181日間</t>
  </si>
  <si>
    <t>第29期
(2018/01期）
184日間</t>
  </si>
  <si>
    <t>第30期
(2018/07期）
181日間</t>
  </si>
  <si>
    <t>第31期
(2019/01期）
184日間</t>
  </si>
  <si>
    <t>第32期
(2019/07期）
181日間</t>
  </si>
  <si>
    <t>第33期
(2020/01期）
184日間</t>
  </si>
  <si>
    <t>第34期_x000D_
(2020/07期)_x000D_
182日間</t>
  </si>
  <si>
    <t>2020年7月期</t>
    <phoneticPr fontId="2"/>
  </si>
  <si>
    <t>第35期_x000D_
(2021/01期)_x000D_
184日間</t>
  </si>
  <si>
    <t>-</t>
    <phoneticPr fontId="2"/>
  </si>
  <si>
    <t>2021年1月期</t>
    <phoneticPr fontId="2"/>
  </si>
  <si>
    <t>第36期_x000D_
(2021/07期)_x000D_
181日間</t>
  </si>
  <si>
    <t>2021年7月期</t>
    <phoneticPr fontId="2"/>
  </si>
  <si>
    <t>第37期_x000D_
(2022/01期)_x000D_
184日間</t>
  </si>
  <si>
    <t>2022年1月期</t>
    <phoneticPr fontId="2"/>
  </si>
  <si>
    <t>184日</t>
    <rPh sb="3" eb="4">
      <t>ニチ</t>
    </rPh>
    <phoneticPr fontId="2"/>
  </si>
  <si>
    <t>第38期_x000D_
(2022/07期)_x000D_
181日間</t>
  </si>
  <si>
    <t>2022年7月期</t>
    <phoneticPr fontId="2"/>
  </si>
  <si>
    <t>181日</t>
    <rPh sb="3" eb="4">
      <t>ニチ</t>
    </rPh>
    <phoneticPr fontId="2"/>
  </si>
  <si>
    <t>141.449.42</t>
    <phoneticPr fontId="2"/>
  </si>
  <si>
    <t>2023年1月期</t>
    <phoneticPr fontId="2"/>
  </si>
  <si>
    <t>第39期_x000D_
(2023/01期)_x000D_
184日間</t>
  </si>
  <si>
    <t>2023年7月期</t>
    <phoneticPr fontId="2"/>
  </si>
  <si>
    <t>第40期_x000D_
(2023/07期)_x000D_
181日間</t>
  </si>
  <si>
    <t>第41期_x000D_
(2024/01期)_x000D_
184日間</t>
  </si>
  <si>
    <t>2024年1月期</t>
    <phoneticPr fontId="2"/>
  </si>
  <si>
    <t>2024年7月期</t>
    <phoneticPr fontId="2"/>
  </si>
  <si>
    <t>第42期_x000D_
(2024/07期)_x000D_
182日間</t>
  </si>
  <si>
    <t>1.不動産賃貸事業収益</t>
    <phoneticPr fontId="2"/>
  </si>
  <si>
    <t>2.賃貸事業収入</t>
    <phoneticPr fontId="2"/>
  </si>
  <si>
    <t>3.その他の賃貸事業収入</t>
    <phoneticPr fontId="2"/>
  </si>
  <si>
    <t>5.水道光熱費</t>
    <phoneticPr fontId="2"/>
  </si>
  <si>
    <t>6.外注委託費</t>
    <phoneticPr fontId="2"/>
  </si>
  <si>
    <t>7.プロパティ・マネジメント報酬</t>
    <phoneticPr fontId="2"/>
  </si>
  <si>
    <t>8.修繕費</t>
    <phoneticPr fontId="2"/>
  </si>
  <si>
    <t>9.公租公課</t>
    <phoneticPr fontId="2"/>
  </si>
  <si>
    <t>10.損害保険料</t>
    <phoneticPr fontId="2"/>
  </si>
  <si>
    <t>11.減価償却費等</t>
    <phoneticPr fontId="2"/>
  </si>
  <si>
    <t>12.その他賃貸事業費用</t>
    <phoneticPr fontId="2"/>
  </si>
  <si>
    <t>13.不動産賃貸事業損益</t>
    <phoneticPr fontId="2"/>
  </si>
  <si>
    <t>14.減価償却費控除前利益_NOI</t>
    <phoneticPr fontId="2"/>
  </si>
  <si>
    <t>15.資本的支出額</t>
    <phoneticPr fontId="2"/>
  </si>
  <si>
    <t>16.取得価額</t>
    <phoneticPr fontId="2"/>
  </si>
  <si>
    <t>17.土地</t>
    <phoneticPr fontId="2"/>
  </si>
  <si>
    <t>18.建物</t>
    <phoneticPr fontId="2"/>
  </si>
  <si>
    <t>11. Depreciation</t>
    <phoneticPr fontId="2"/>
  </si>
  <si>
    <t>14. NOI</t>
    <phoneticPr fontId="2"/>
  </si>
  <si>
    <t>17. Land</t>
    <phoneticPr fontId="2"/>
  </si>
  <si>
    <t>18. Building</t>
    <phoneticPr fontId="2"/>
  </si>
  <si>
    <t>(2004/1/31)</t>
  </si>
  <si>
    <t>(2004/7/31)</t>
  </si>
  <si>
    <t>(2005/1/31)</t>
  </si>
  <si>
    <t>(2005/7/31)</t>
  </si>
  <si>
    <t>(2006/1/31)</t>
  </si>
  <si>
    <t>(2006/7/31)</t>
  </si>
  <si>
    <t>(2007/1/31)</t>
  </si>
  <si>
    <t>（2007/7/31）</t>
  </si>
  <si>
    <t>（2008/1/31）</t>
  </si>
  <si>
    <t>（2008/7/31）</t>
  </si>
  <si>
    <t>（2009/1/31）</t>
  </si>
  <si>
    <t>（2009/7/31）</t>
  </si>
  <si>
    <t>（2010/1/31）</t>
  </si>
  <si>
    <t>（2010/7/31）</t>
  </si>
  <si>
    <t>（2011/1/31）</t>
  </si>
  <si>
    <t>（2011/7/31）</t>
  </si>
  <si>
    <t>（2012/1/31）</t>
  </si>
  <si>
    <t>（2012/7/31）</t>
  </si>
  <si>
    <t>（2013/1/31）</t>
  </si>
  <si>
    <t>（2013/7/31）</t>
  </si>
  <si>
    <t>（2014/1/31）</t>
  </si>
  <si>
    <t>（2014/7/31）</t>
  </si>
  <si>
    <t>（2015/1/31）</t>
  </si>
  <si>
    <t>（2015/7/31）</t>
  </si>
  <si>
    <t>（2016/1/31）</t>
  </si>
  <si>
    <t>（2016/7/31）</t>
    <phoneticPr fontId="2"/>
  </si>
  <si>
    <t>（2017/1/31）</t>
    <phoneticPr fontId="2"/>
  </si>
  <si>
    <t>（2017/７/3１）</t>
    <phoneticPr fontId="2"/>
  </si>
  <si>
    <t>（2018/1/3１）</t>
    <phoneticPr fontId="2"/>
  </si>
  <si>
    <t>(2018/7/31)</t>
    <phoneticPr fontId="2"/>
  </si>
  <si>
    <t>(2019/1/31)</t>
    <phoneticPr fontId="2"/>
  </si>
  <si>
    <t>(2019/7/31)</t>
    <phoneticPr fontId="2"/>
  </si>
  <si>
    <t>(2020/1/31)</t>
    <phoneticPr fontId="2"/>
  </si>
  <si>
    <t>(2020/7/31)</t>
    <phoneticPr fontId="2"/>
  </si>
  <si>
    <t>(2021/1/31)</t>
    <phoneticPr fontId="2"/>
  </si>
  <si>
    <t>(2021/7/31)</t>
    <phoneticPr fontId="2"/>
  </si>
  <si>
    <t>(2022/1/31)</t>
    <phoneticPr fontId="2"/>
  </si>
  <si>
    <t>(2022/7/31)</t>
    <phoneticPr fontId="2"/>
  </si>
  <si>
    <t>(2023/1/31)</t>
    <phoneticPr fontId="2"/>
  </si>
  <si>
    <t>(2023/7/31)</t>
    <phoneticPr fontId="2"/>
  </si>
  <si>
    <t>(2024/1/31)</t>
    <phoneticPr fontId="2"/>
  </si>
  <si>
    <t>(2024/7/31)</t>
    <phoneticPr fontId="2"/>
  </si>
  <si>
    <t>144</t>
  </si>
  <si>
    <t>182</t>
  </si>
  <si>
    <t>184</t>
  </si>
  <si>
    <t>181</t>
  </si>
  <si>
    <t>1st Period
(2004/1/31)
144</t>
  </si>
  <si>
    <t>2nd Period
(2004/07/31）
182</t>
  </si>
  <si>
    <t>3rd Period
(2005/01/31）
184</t>
  </si>
  <si>
    <t>4th Period
(2005/07/31）
181</t>
  </si>
  <si>
    <t>5th Period
(2006/01/31）
184</t>
  </si>
  <si>
    <t>6th Period
(2006/07/31）
181</t>
  </si>
  <si>
    <t>7th Period
(2007/01/31）
184</t>
  </si>
  <si>
    <t>8th Period
(2007/07/31）
181</t>
  </si>
  <si>
    <t>9th Period
(2008/01/31）
184</t>
  </si>
  <si>
    <t>10th Period
(2008/07/31）
182</t>
  </si>
  <si>
    <t>11th Period
(2009/01/31）
184</t>
  </si>
  <si>
    <t>12th Period
(2009/07/31）
181</t>
  </si>
  <si>
    <t>13th Period
(2010/01/31）
184</t>
  </si>
  <si>
    <t>14th Period
(2010/07/31）
181</t>
  </si>
  <si>
    <t>15th Period
(2011/01/31）
184</t>
  </si>
  <si>
    <t>16th Period
(2011/07/31）
181</t>
    <phoneticPr fontId="2"/>
  </si>
  <si>
    <t>17th Period
(2012/01/31）
184</t>
  </si>
  <si>
    <t>18th Period
(2012/07/31）
182</t>
  </si>
  <si>
    <t>19th Period
(2013/01/31）
184</t>
  </si>
  <si>
    <t>20th Period
(2013/07/31）
181</t>
  </si>
  <si>
    <t>21st Period
(2014/01/31）
184</t>
  </si>
  <si>
    <t>22nd Period
(2014/07/31）
181</t>
  </si>
  <si>
    <t>23rd Period
(2015/01/31）
184</t>
  </si>
  <si>
    <t>24th Period
(2015/07/31）
181</t>
  </si>
  <si>
    <t>25th Period
(2016/01/31）
184</t>
  </si>
  <si>
    <t>26th Period
(2016/07/31）
182</t>
    <phoneticPr fontId="2"/>
  </si>
  <si>
    <t>27th Period
(2017/01/31）
184</t>
    <phoneticPr fontId="2"/>
  </si>
  <si>
    <t>28th Period
(2017/07/31）
181</t>
    <phoneticPr fontId="2"/>
  </si>
  <si>
    <t>29th Period
(2018/01/31）
184</t>
    <phoneticPr fontId="2"/>
  </si>
  <si>
    <t>30th Period
(2018/07/31）
181</t>
    <phoneticPr fontId="2"/>
  </si>
  <si>
    <t>31st Period
(2019/01/31）
184</t>
    <phoneticPr fontId="2"/>
  </si>
  <si>
    <t>32nd Period
(2019/07/31）
181</t>
    <phoneticPr fontId="2"/>
  </si>
  <si>
    <t>33rd Period
(2020/01/31）
184</t>
    <phoneticPr fontId="2"/>
  </si>
  <si>
    <t>34th Period
(2020/07/31）
182</t>
    <phoneticPr fontId="2"/>
  </si>
  <si>
    <t>35th Period
(2021/01/31）
184</t>
    <phoneticPr fontId="2"/>
  </si>
  <si>
    <t>36th Period
(2021/07/31）
181</t>
    <phoneticPr fontId="2"/>
  </si>
  <si>
    <t>37th Period
(2022/01/31）
184</t>
    <phoneticPr fontId="2"/>
  </si>
  <si>
    <t>38th Period
(2022/07/31）
181</t>
    <phoneticPr fontId="2"/>
  </si>
  <si>
    <t>39th Period
(2023/01/31）
184</t>
    <phoneticPr fontId="2"/>
  </si>
  <si>
    <t>40th Period
(2023/07/31）
181</t>
    <phoneticPr fontId="2"/>
  </si>
  <si>
    <t>41st Period
(2024/01/31）
184</t>
    <phoneticPr fontId="2"/>
  </si>
  <si>
    <t>42nd Period
(2024/07/31）
182</t>
    <phoneticPr fontId="2"/>
  </si>
  <si>
    <t>20.NCFキャップレート</t>
    <phoneticPr fontId="2"/>
  </si>
  <si>
    <t>21.期末貸借対照表計上額</t>
    <phoneticPr fontId="2"/>
  </si>
  <si>
    <t>23.上記土地以外の不動産等</t>
    <phoneticPr fontId="2"/>
  </si>
  <si>
    <t>24.総賃貸可能面積</t>
    <rPh sb="3" eb="4">
      <t>ソウ</t>
    </rPh>
    <rPh sb="4" eb="6">
      <t>チンタイ</t>
    </rPh>
    <rPh sb="6" eb="8">
      <t>カノウ</t>
    </rPh>
    <rPh sb="8" eb="10">
      <t>メンセキ</t>
    </rPh>
    <phoneticPr fontId="2"/>
  </si>
  <si>
    <t>25.総賃貸面積</t>
    <rPh sb="3" eb="4">
      <t>ソウ</t>
    </rPh>
    <rPh sb="4" eb="6">
      <t>チンタイ</t>
    </rPh>
    <rPh sb="6" eb="8">
      <t>メンセキ</t>
    </rPh>
    <phoneticPr fontId="2"/>
  </si>
  <si>
    <t>26.稼働率</t>
    <rPh sb="3" eb="5">
      <t>カドウ</t>
    </rPh>
    <rPh sb="5" eb="6">
      <t>リツ</t>
    </rPh>
    <phoneticPr fontId="2"/>
  </si>
  <si>
    <t>27.テナント数</t>
    <rPh sb="7" eb="8">
      <t>スウ</t>
    </rPh>
    <phoneticPr fontId="2"/>
  </si>
  <si>
    <t>2025年1月期</t>
    <phoneticPr fontId="2"/>
  </si>
  <si>
    <t>(2025/1/31)</t>
    <phoneticPr fontId="2"/>
  </si>
  <si>
    <t>第43期_x000D_
(2025/01期)_x000D_
184日間</t>
  </si>
  <si>
    <t>43rd Period
(2025/01/31）
184</t>
    <phoneticPr fontId="2"/>
  </si>
  <si>
    <t>2. Rental Revenues</t>
    <phoneticPr fontId="2"/>
  </si>
  <si>
    <t>3. Other Revenues</t>
    <phoneticPr fontId="2"/>
  </si>
  <si>
    <t>5. Utility Charges</t>
    <phoneticPr fontId="2"/>
  </si>
  <si>
    <t>7. Property Management Expenses</t>
    <phoneticPr fontId="2"/>
  </si>
  <si>
    <t>9. Property and Other Taxes</t>
    <phoneticPr fontId="2"/>
  </si>
  <si>
    <t>10. Insurance Expenses</t>
    <phoneticPr fontId="2"/>
  </si>
  <si>
    <t>12. Other Operating Expenses</t>
    <phoneticPr fontId="2"/>
  </si>
  <si>
    <t>15. Capital Expenditure</t>
    <phoneticPr fontId="2"/>
  </si>
  <si>
    <t>16. Acquisition Price</t>
    <phoneticPr fontId="2"/>
  </si>
  <si>
    <t>19. Appraisal Value</t>
    <phoneticPr fontId="2"/>
  </si>
  <si>
    <t>20. NCF Cap Rate</t>
    <phoneticPr fontId="2"/>
  </si>
  <si>
    <t>21. Book Value</t>
    <phoneticPr fontId="2"/>
  </si>
  <si>
    <t>22. Book Value of Land</t>
    <phoneticPr fontId="2"/>
  </si>
  <si>
    <t>23. The other Property</t>
    <phoneticPr fontId="2"/>
  </si>
  <si>
    <t>27. Number of Tenants</t>
    <phoneticPr fontId="2"/>
  </si>
  <si>
    <r>
      <t>(千円)</t>
    </r>
    <r>
      <rPr>
        <sz val="9"/>
        <color indexed="20"/>
        <rFont val="ＭＳ Ｐゴシック"/>
        <family val="3"/>
        <charset val="128"/>
      </rPr>
      <t>　</t>
    </r>
    <r>
      <rPr>
        <sz val="9"/>
        <color rgb="FFA50021"/>
        <rFont val="ＭＳ Ｐゴシック"/>
        <family val="3"/>
        <charset val="128"/>
      </rPr>
      <t>(thousand yen)</t>
    </r>
    <phoneticPr fontId="2"/>
  </si>
  <si>
    <r>
      <t>メゾンピオニー都立大学　</t>
    </r>
    <r>
      <rPr>
        <sz val="10"/>
        <color rgb="FFA50021"/>
        <rFont val="ＭＳ Ｐゴシック"/>
        <family val="3"/>
        <charset val="128"/>
      </rPr>
      <t>Maison Peony Toritsudaigaku</t>
    </r>
    <phoneticPr fontId="2"/>
  </si>
  <si>
    <r>
      <t>スタイリオフィット武蔵小杉</t>
    </r>
    <r>
      <rPr>
        <sz val="10"/>
        <color rgb="FFA50021"/>
        <rFont val="ＭＳ Ｐゴシック"/>
        <family val="3"/>
        <charset val="128"/>
      </rPr>
      <t>　STYLIO FIT Musashikosugi</t>
    </r>
    <rPh sb="9" eb="13">
      <t>ムサシコスギ</t>
    </rPh>
    <phoneticPr fontId="2"/>
  </si>
  <si>
    <r>
      <t>ISM綱島</t>
    </r>
    <r>
      <rPr>
        <sz val="10"/>
        <color rgb="FFA50021"/>
        <rFont val="ＭＳ Ｐゴシック"/>
        <family val="3"/>
        <charset val="128"/>
      </rPr>
      <t>　ISM Tsunashima</t>
    </r>
    <rPh sb="3" eb="5">
      <t>ツナシマ</t>
    </rPh>
    <phoneticPr fontId="2"/>
  </si>
  <si>
    <r>
      <t>湘南モールフィル(底地)　</t>
    </r>
    <r>
      <rPr>
        <sz val="10"/>
        <color rgb="FFA50021"/>
        <rFont val="ＭＳ Ｐゴシック"/>
        <family val="3"/>
        <charset val="128"/>
      </rPr>
      <t>Shonan Mall Fill (Land with leasehold interest)</t>
    </r>
    <phoneticPr fontId="2"/>
  </si>
  <si>
    <r>
      <t>OKIシステムセンター（底地）　</t>
    </r>
    <r>
      <rPr>
        <sz val="10"/>
        <color rgb="FFA50021"/>
        <rFont val="ＭＳ Ｐゴシック"/>
        <family val="3"/>
        <charset val="128"/>
      </rPr>
      <t>OKI System Center (Land with leasehold interest)</t>
    </r>
    <phoneticPr fontId="2"/>
  </si>
  <si>
    <r>
      <t>REVE中目黒（底地）</t>
    </r>
    <r>
      <rPr>
        <sz val="10"/>
        <color indexed="60"/>
        <rFont val="ＭＳ Ｐゴシック"/>
        <family val="3"/>
        <charset val="128"/>
      </rPr>
      <t>　</t>
    </r>
    <r>
      <rPr>
        <sz val="10"/>
        <color rgb="FFA50021"/>
        <rFont val="ＭＳ Ｐゴシック"/>
        <family val="3"/>
        <charset val="128"/>
      </rPr>
      <t>REVE Nakameguro （Land with leasehold interest）</t>
    </r>
    <phoneticPr fontId="2"/>
  </si>
  <si>
    <r>
      <t>ＱＦＲＯＮＴ （キューフロント）</t>
    </r>
    <r>
      <rPr>
        <sz val="10"/>
        <color rgb="FFA50021"/>
        <rFont val="ＭＳ Ｐゴシック"/>
        <family val="3"/>
        <charset val="128"/>
      </rPr>
      <t>　QFRONT</t>
    </r>
    <phoneticPr fontId="2"/>
  </si>
  <si>
    <r>
      <t>レキシントン青山　</t>
    </r>
    <r>
      <rPr>
        <sz val="10"/>
        <color rgb="FFA50021"/>
        <rFont val="ＭＳ Ｐゴシック"/>
        <family val="3"/>
        <charset val="128"/>
      </rPr>
      <t>Lexington Aoyama</t>
    </r>
    <phoneticPr fontId="2"/>
  </si>
  <si>
    <r>
      <t>TOKYU REIT表参道スクエア　</t>
    </r>
    <r>
      <rPr>
        <sz val="10"/>
        <color rgb="FFA50021"/>
        <rFont val="ＭＳ Ｐゴシック"/>
        <family val="3"/>
        <charset val="128"/>
      </rPr>
      <t>TOKYU REIT Omotesando Square</t>
    </r>
    <phoneticPr fontId="2"/>
  </si>
  <si>
    <r>
      <t>東急鷺沼ビル （フレルさぎ沼）　</t>
    </r>
    <r>
      <rPr>
        <sz val="10"/>
        <color rgb="FFA50021"/>
        <rFont val="ＭＳ Ｐゴシック"/>
        <family val="3"/>
        <charset val="128"/>
      </rPr>
      <t>Tokyu Saginuma Building</t>
    </r>
    <phoneticPr fontId="2"/>
  </si>
  <si>
    <r>
      <t>第２東急鷺沼ビル　</t>
    </r>
    <r>
      <rPr>
        <sz val="10"/>
        <color rgb="FFA50021"/>
        <rFont val="ＭＳ Ｐゴシック"/>
        <family val="3"/>
        <charset val="128"/>
      </rPr>
      <t>Tokyu Saginuma 2 Building</t>
    </r>
    <phoneticPr fontId="2"/>
  </si>
  <si>
    <r>
      <t>TOKYU REIT渋谷宇田川町スクエア　</t>
    </r>
    <r>
      <rPr>
        <sz val="10"/>
        <color rgb="FFA50021"/>
        <rFont val="ＭＳ Ｐゴシック"/>
        <family val="3"/>
        <charset val="128"/>
      </rPr>
      <t>TOKYU REIT Shibuya Udagawa-cho Square</t>
    </r>
    <phoneticPr fontId="2"/>
  </si>
  <si>
    <r>
      <t>横浜山下町ビル（バーニーズニューヨーク横浜店）</t>
    </r>
    <r>
      <rPr>
        <sz val="10"/>
        <color indexed="60"/>
        <rFont val="ＭＳ Ｐゴシック"/>
        <family val="3"/>
        <charset val="128"/>
      </rPr>
      <t>　</t>
    </r>
    <r>
      <rPr>
        <sz val="10"/>
        <color rgb="FFA50021"/>
        <rFont val="ＭＳ Ｐゴシック"/>
        <family val="3"/>
        <charset val="128"/>
      </rPr>
      <t>Yokohama Yamashita-cho Building (Barneys New York Yokohama)</t>
    </r>
    <phoneticPr fontId="2"/>
  </si>
  <si>
    <r>
      <t>ビーコンヒルプラザ（イトーヨーカドー能見台店）</t>
    </r>
    <r>
      <rPr>
        <sz val="10"/>
        <color indexed="60"/>
        <rFont val="ＭＳ Ｐゴシック"/>
        <family val="3"/>
        <charset val="128"/>
      </rPr>
      <t>　</t>
    </r>
    <r>
      <rPr>
        <sz val="10"/>
        <color rgb="FFA50021"/>
        <rFont val="ＭＳ Ｐゴシック"/>
        <family val="3"/>
        <charset val="128"/>
      </rPr>
      <t>Beacon Hill Plaza (Ito-Yokado Noukendai Store)</t>
    </r>
    <phoneticPr fontId="2"/>
  </si>
  <si>
    <r>
      <t>ｃｏｃｏｔｉ （ココチ）　</t>
    </r>
    <r>
      <rPr>
        <sz val="10"/>
        <color rgb="FFA50021"/>
        <rFont val="ＭＳ Ｐゴシック"/>
        <family val="3"/>
        <charset val="128"/>
      </rPr>
      <t>ｃｏｃｏｔｉ</t>
    </r>
    <phoneticPr fontId="2"/>
  </si>
  <si>
    <r>
      <t>CONZE （コンツェ） 恵比寿　</t>
    </r>
    <r>
      <rPr>
        <sz val="10"/>
        <color rgb="FFA50021"/>
        <rFont val="ＭＳ Ｐゴシック"/>
        <family val="3"/>
        <charset val="128"/>
      </rPr>
      <t>CONZE Ebisu</t>
    </r>
    <phoneticPr fontId="2"/>
  </si>
  <si>
    <r>
      <t>代官山フォーラム　</t>
    </r>
    <r>
      <rPr>
        <sz val="10"/>
        <color rgb="FFA50021"/>
        <rFont val="ＭＳ Ｐゴシック"/>
        <family val="3"/>
        <charset val="128"/>
      </rPr>
      <t>Daikanyama Forum</t>
    </r>
    <phoneticPr fontId="2"/>
  </si>
  <si>
    <r>
      <t>カレイド渋谷宮益坂　</t>
    </r>
    <r>
      <rPr>
        <sz val="10"/>
        <color rgb="FFA50021"/>
        <rFont val="ＭＳ Ｐゴシック"/>
        <family val="3"/>
        <charset val="128"/>
      </rPr>
      <t>KALEIDO Shibuya Miyamasuzaka</t>
    </r>
    <phoneticPr fontId="2"/>
  </si>
  <si>
    <r>
      <t>TOKYU REIT下北沢スクエア　</t>
    </r>
    <r>
      <rPr>
        <sz val="10"/>
        <color rgb="FFA50021"/>
        <rFont val="ＭＳ Ｐゴシック"/>
        <family val="3"/>
        <charset val="128"/>
      </rPr>
      <t>TOKYU REIT Shimokitazawa Square</t>
    </r>
    <phoneticPr fontId="2"/>
  </si>
  <si>
    <r>
      <t>TOKYU REIT自由が丘スクエア</t>
    </r>
    <r>
      <rPr>
        <sz val="10"/>
        <color rgb="FFA50021"/>
        <rFont val="ＭＳ Ｐゴシック"/>
        <family val="3"/>
        <charset val="128"/>
      </rPr>
      <t>　TOKYU REIT Jiyugaoka Square</t>
    </r>
    <phoneticPr fontId="2"/>
  </si>
  <si>
    <r>
      <t>世田谷ビジネススクエア　</t>
    </r>
    <r>
      <rPr>
        <sz val="10"/>
        <color rgb="FFA50021"/>
        <rFont val="ＭＳ Ｐゴシック"/>
        <family val="3"/>
        <charset val="128"/>
      </rPr>
      <t>Setagaya Business Square</t>
    </r>
    <phoneticPr fontId="2"/>
  </si>
  <si>
    <r>
      <t>東急南平台町ビル　</t>
    </r>
    <r>
      <rPr>
        <sz val="10"/>
        <color rgb="FFA50021"/>
        <rFont val="ＭＳ Ｐゴシック"/>
        <family val="3"/>
        <charset val="128"/>
      </rPr>
      <t>Tokyu Nampeidai-cho Building</t>
    </r>
    <phoneticPr fontId="2"/>
  </si>
  <si>
    <r>
      <t>東急桜丘町ビル　</t>
    </r>
    <r>
      <rPr>
        <sz val="10"/>
        <color rgb="FFA50021"/>
        <rFont val="ＭＳ Ｐゴシック"/>
        <family val="3"/>
        <charset val="128"/>
      </rPr>
      <t>Tokyu Sakuragaoka-cho Building</t>
    </r>
    <phoneticPr fontId="2"/>
  </si>
  <si>
    <r>
      <t>東京日産台東ビル　</t>
    </r>
    <r>
      <rPr>
        <sz val="10"/>
        <color rgb="FFA50021"/>
        <rFont val="ＭＳ Ｐゴシック"/>
        <family val="3"/>
        <charset val="128"/>
      </rPr>
      <t>Tokyo Nissan Taito Building</t>
    </r>
    <phoneticPr fontId="2"/>
  </si>
  <si>
    <r>
      <t>TOKYU REIT赤坂檜町ビル</t>
    </r>
    <r>
      <rPr>
        <sz val="10"/>
        <color rgb="FFA50021"/>
        <rFont val="ＭＳ Ｐゴシック"/>
        <family val="3"/>
        <charset val="128"/>
      </rPr>
      <t>　TOKYU REIT Akasaka Hinokicho Building</t>
    </r>
    <phoneticPr fontId="2"/>
  </si>
  <si>
    <r>
      <t>TOKYU REIT蒲田ビル　</t>
    </r>
    <r>
      <rPr>
        <sz val="10"/>
        <color rgb="FFA50021"/>
        <rFont val="ＭＳ Ｐゴシック"/>
        <family val="3"/>
        <charset val="128"/>
      </rPr>
      <t>TOKYU REIT Kamata Building</t>
    </r>
    <phoneticPr fontId="2"/>
  </si>
  <si>
    <r>
      <t>りそな・マルハビル　</t>
    </r>
    <r>
      <rPr>
        <sz val="10"/>
        <color rgb="FFA50021"/>
        <rFont val="ＭＳ Ｐゴシック"/>
        <family val="3"/>
        <charset val="128"/>
      </rPr>
      <t>Resona Maruha Building</t>
    </r>
    <phoneticPr fontId="2"/>
  </si>
  <si>
    <r>
      <t>TOKYU REIT虎ノ門ビル　</t>
    </r>
    <r>
      <rPr>
        <sz val="10"/>
        <color rgb="FFA50021"/>
        <rFont val="ＭＳ Ｐゴシック"/>
        <family val="3"/>
        <charset val="128"/>
      </rPr>
      <t>TOKYU REIT Toranomon Building</t>
    </r>
    <phoneticPr fontId="2"/>
  </si>
  <si>
    <r>
      <t>TOKYU REIT八丁堀ビル</t>
    </r>
    <r>
      <rPr>
        <sz val="10"/>
        <color indexed="60"/>
        <rFont val="ＭＳ Ｐゴシック"/>
        <family val="3"/>
        <charset val="128"/>
      </rPr>
      <t>　</t>
    </r>
    <r>
      <rPr>
        <sz val="10"/>
        <color rgb="FFA50021"/>
        <rFont val="ＭＳ Ｐゴシック"/>
        <family val="3"/>
        <charset val="128"/>
      </rPr>
      <t>TOKYU REIT Hatchobori Building</t>
    </r>
    <phoneticPr fontId="2"/>
  </si>
  <si>
    <r>
      <t>赤坂四丁目ビル（東急エージェンシー本社ビル）　</t>
    </r>
    <r>
      <rPr>
        <sz val="10"/>
        <color rgb="FFA50021"/>
        <rFont val="ＭＳ Ｐゴシック"/>
        <family val="3"/>
        <charset val="128"/>
      </rPr>
      <t>Akasaka 4-chome Building (Tokyu Agency Inc. Head Office Building)</t>
    </r>
    <phoneticPr fontId="2"/>
  </si>
  <si>
    <r>
      <t>東急池尻大橋ビル　</t>
    </r>
    <r>
      <rPr>
        <sz val="10"/>
        <color rgb="FFA50021"/>
        <rFont val="ＭＳ Ｐゴシック"/>
        <family val="3"/>
        <charset val="128"/>
      </rPr>
      <t>Tokyu Ikejiri-ohashi Building</t>
    </r>
    <phoneticPr fontId="2"/>
  </si>
  <si>
    <r>
      <t>菱進原宿ビル</t>
    </r>
    <r>
      <rPr>
        <sz val="10"/>
        <color rgb="FFA50021"/>
        <rFont val="ＭＳ Ｐゴシック"/>
        <family val="3"/>
        <charset val="128"/>
      </rPr>
      <t>　Ryoshin Harajuku Building</t>
    </r>
    <phoneticPr fontId="2"/>
  </si>
  <si>
    <r>
      <t>麹町スクエア　</t>
    </r>
    <r>
      <rPr>
        <sz val="10"/>
        <color rgb="FFA50021"/>
        <rFont val="ＭＳ Ｐゴシック"/>
        <family val="3"/>
        <charset val="128"/>
      </rPr>
      <t>Kojimachi Square</t>
    </r>
    <phoneticPr fontId="2"/>
  </si>
  <si>
    <r>
      <t>TOKYU REIT新宿ビル　</t>
    </r>
    <r>
      <rPr>
        <sz val="10"/>
        <color rgb="FFA50021"/>
        <rFont val="ＭＳ Ｐゴシック"/>
        <family val="3"/>
        <charset val="128"/>
      </rPr>
      <t>TOKYU REIT Shinjuku Building</t>
    </r>
    <phoneticPr fontId="2"/>
  </si>
  <si>
    <r>
      <t>秋葉原三和東洋ビル　</t>
    </r>
    <r>
      <rPr>
        <sz val="10"/>
        <color rgb="FFA50021"/>
        <rFont val="ＭＳ Ｐゴシック"/>
        <family val="3"/>
        <charset val="128"/>
      </rPr>
      <t>Akihabara Sanwa Toyo Building</t>
    </r>
    <phoneticPr fontId="2"/>
  </si>
  <si>
    <r>
      <t>TOKYU REIT木場ビル</t>
    </r>
    <r>
      <rPr>
        <sz val="10"/>
        <color rgb="FFA50021"/>
        <rFont val="ＭＳ Ｐゴシック"/>
        <family val="3"/>
        <charset val="128"/>
      </rPr>
      <t>　TOKYU REIT Kiba Building</t>
    </r>
    <phoneticPr fontId="2"/>
  </si>
  <si>
    <r>
      <t>東急銀座二丁目ビル　</t>
    </r>
    <r>
      <rPr>
        <sz val="10"/>
        <color rgb="FFA50021"/>
        <rFont val="ＭＳ Ｐゴシック"/>
        <family val="3"/>
        <charset val="128"/>
      </rPr>
      <t>Tokyu Ginza 2-chome Building</t>
    </r>
    <phoneticPr fontId="2"/>
  </si>
  <si>
    <r>
      <t>TOKYU REIT渋谷Ｒビル　</t>
    </r>
    <r>
      <rPr>
        <sz val="10"/>
        <color rgb="FFA50021"/>
        <rFont val="ＭＳ Ｐゴシック"/>
        <family val="3"/>
        <charset val="128"/>
      </rPr>
      <t>TOKYU REIT Shibuya R Building</t>
    </r>
    <phoneticPr fontId="2"/>
  </si>
  <si>
    <r>
      <t>東急虎ノ門ビル　</t>
    </r>
    <r>
      <rPr>
        <sz val="10"/>
        <color rgb="FFA50021"/>
        <rFont val="ＭＳ Ｐゴシック"/>
        <family val="3"/>
        <charset val="128"/>
      </rPr>
      <t>Tokyu Toranomon Building</t>
    </r>
    <phoneticPr fontId="2"/>
  </si>
  <si>
    <r>
      <t>TOKYU REIT第２新宿ビル　</t>
    </r>
    <r>
      <rPr>
        <sz val="10"/>
        <color rgb="FFA50021"/>
        <rFont val="ＭＳ Ｐゴシック"/>
        <family val="3"/>
        <charset val="128"/>
      </rPr>
      <t>TOKYU REIT Shinjuku 2 Building</t>
    </r>
    <phoneticPr fontId="2"/>
  </si>
  <si>
    <r>
      <t>東急番町ビル　</t>
    </r>
    <r>
      <rPr>
        <sz val="10"/>
        <color rgb="FFA50021"/>
        <rFont val="ＭＳ Ｐゴシック"/>
        <family val="3"/>
        <charset val="128"/>
      </rPr>
      <t>Tokyu Bancho Building</t>
    </r>
    <phoneticPr fontId="2"/>
  </si>
  <si>
    <r>
      <t>TOKYU REIT恵比寿ビル</t>
    </r>
    <r>
      <rPr>
        <sz val="10"/>
        <color indexed="60"/>
        <rFont val="ＭＳ Ｐゴシック"/>
        <family val="3"/>
        <charset val="128"/>
      </rPr>
      <t>　</t>
    </r>
    <r>
      <rPr>
        <sz val="10"/>
        <color rgb="FFA50021"/>
        <rFont val="ＭＳ Ｐゴシック"/>
        <family val="3"/>
        <charset val="128"/>
      </rPr>
      <t>TOKYU REIT Ebisu Building</t>
    </r>
    <phoneticPr fontId="2"/>
  </si>
  <si>
    <r>
      <t>渋谷道玄坂スカイビル</t>
    </r>
    <r>
      <rPr>
        <sz val="10"/>
        <color rgb="FFA50021"/>
        <rFont val="ＭＳ Ｐゴシック"/>
        <family val="3"/>
        <charset val="128"/>
      </rPr>
      <t>　Shibuya Dogenzaka Sky Building</t>
    </r>
    <phoneticPr fontId="2"/>
  </si>
  <si>
    <r>
      <t>OKI芝浦オフィス　</t>
    </r>
    <r>
      <rPr>
        <sz val="10"/>
        <color rgb="FFA50021"/>
        <rFont val="ＭＳ Ｐゴシック"/>
        <family val="3"/>
        <charset val="128"/>
      </rPr>
      <t>OKI Shibaura Office</t>
    </r>
    <rPh sb="3" eb="5">
      <t>シバウラ</t>
    </rPh>
    <phoneticPr fontId="2"/>
  </si>
  <si>
    <r>
      <t>TOKYU REIT渋谷宮下公園ビル</t>
    </r>
    <r>
      <rPr>
        <sz val="10"/>
        <color indexed="60"/>
        <rFont val="ＭＳ Ｐゴシック"/>
        <family val="3"/>
        <charset val="128"/>
      </rPr>
      <t>　</t>
    </r>
    <r>
      <rPr>
        <sz val="10"/>
        <color rgb="FFA50021"/>
        <rFont val="ＭＳ Ｐゴシック"/>
        <family val="3"/>
        <charset val="128"/>
      </rPr>
      <t>TOKYU REIT Shibuya Miyashita Koen Building</t>
    </r>
    <phoneticPr fontId="2"/>
  </si>
  <si>
    <r>
      <t>青山オーバルビル</t>
    </r>
    <r>
      <rPr>
        <sz val="10"/>
        <color rgb="FFA50021"/>
        <rFont val="ＭＳ Ｐゴシック"/>
        <family val="3"/>
        <charset val="128"/>
      </rPr>
      <t>　Aoyama Oval Building</t>
    </r>
    <rPh sb="0" eb="2">
      <t>アオヤマ</t>
    </rPh>
    <phoneticPr fontId="2"/>
  </si>
  <si>
    <r>
      <t>目黒東山ビル</t>
    </r>
    <r>
      <rPr>
        <sz val="10"/>
        <color rgb="FFA50021"/>
        <rFont val="ＭＳ Ｐゴシック"/>
        <family val="3"/>
        <charset val="128"/>
      </rPr>
      <t>　Meguro Higashiyama Building</t>
    </r>
    <rPh sb="0" eb="4">
      <t>メグロヒガシヤマ</t>
    </rPh>
    <phoneticPr fontId="2"/>
  </si>
  <si>
    <r>
      <t>二子玉川ライズ　</t>
    </r>
    <r>
      <rPr>
        <sz val="10"/>
        <color rgb="FFA50021"/>
        <rFont val="ＭＳ Ｐゴシック"/>
        <family val="3"/>
        <charset val="128"/>
      </rPr>
      <t>Futako Tamagawa Rise</t>
    </r>
    <rPh sb="0" eb="4">
      <t>フタコタマガワ</t>
    </rPh>
    <phoneticPr fontId="2"/>
  </si>
  <si>
    <r>
      <t>合計　</t>
    </r>
    <r>
      <rPr>
        <sz val="10"/>
        <color rgb="FFA50021"/>
        <rFont val="ＭＳ Ｐゴシック"/>
        <family val="3"/>
        <charset val="128"/>
      </rPr>
      <t>total</t>
    </r>
    <rPh sb="0" eb="2">
      <t>ゴウケイ</t>
    </rPh>
    <phoneticPr fontId="2"/>
  </si>
  <si>
    <r>
      <t>賃貸事業収入　</t>
    </r>
    <r>
      <rPr>
        <b/>
        <sz val="10"/>
        <color rgb="FFA50021"/>
        <rFont val="ＭＳ Ｐゴシック"/>
        <family val="3"/>
        <charset val="128"/>
      </rPr>
      <t>Rental Revenues</t>
    </r>
    <phoneticPr fontId="2"/>
  </si>
  <si>
    <r>
      <t>その他の賃貸事業収入　</t>
    </r>
    <r>
      <rPr>
        <b/>
        <sz val="10"/>
        <color rgb="FFA50021"/>
        <rFont val="ＭＳ Ｐゴシック"/>
        <family val="3"/>
        <charset val="128"/>
      </rPr>
      <t>Other Revenues</t>
    </r>
    <phoneticPr fontId="2"/>
  </si>
  <si>
    <r>
      <t>減価償却費控除前利益（NOI）　</t>
    </r>
    <r>
      <rPr>
        <b/>
        <sz val="10"/>
        <color rgb="FFA50021"/>
        <rFont val="ＭＳ Ｐゴシック"/>
        <family val="3"/>
        <charset val="128"/>
      </rPr>
      <t>NOI</t>
    </r>
    <phoneticPr fontId="2"/>
  </si>
  <si>
    <r>
      <t>資本的支出額</t>
    </r>
    <r>
      <rPr>
        <b/>
        <sz val="10"/>
        <color indexed="60"/>
        <rFont val="ＭＳ Ｐゴシック"/>
        <family val="3"/>
        <charset val="128"/>
      </rPr>
      <t>　</t>
    </r>
    <r>
      <rPr>
        <b/>
        <sz val="10"/>
        <color rgb="FFA50021"/>
        <rFont val="ＭＳ Ｐゴシック"/>
        <family val="3"/>
        <charset val="128"/>
      </rPr>
      <t>Capital Expenditure</t>
    </r>
    <phoneticPr fontId="2"/>
  </si>
  <si>
    <r>
      <t>取得価額（合計）</t>
    </r>
    <r>
      <rPr>
        <b/>
        <sz val="10"/>
        <color rgb="FFA50021"/>
        <rFont val="ＭＳ Ｐゴシック"/>
        <family val="3"/>
        <charset val="128"/>
      </rPr>
      <t>　Acquisition Price</t>
    </r>
    <phoneticPr fontId="2"/>
  </si>
  <si>
    <r>
      <t>NCFキャップレート（鑑定評価額（期末時点）ベース）　</t>
    </r>
    <r>
      <rPr>
        <b/>
        <sz val="10"/>
        <color rgb="FFA50021"/>
        <rFont val="ＭＳ Ｐゴシック"/>
        <family val="3"/>
        <charset val="128"/>
      </rPr>
      <t>NCF Cap Rate（by appraisal value（at the end of fiscal period））</t>
    </r>
    <rPh sb="11" eb="15">
      <t>カンテイヒョウカ</t>
    </rPh>
    <rPh sb="15" eb="16">
      <t>ガク</t>
    </rPh>
    <rPh sb="17" eb="21">
      <t>キマツジテン</t>
    </rPh>
    <phoneticPr fontId="2"/>
  </si>
  <si>
    <r>
      <t>期末貸借対照表計上額（合計）　</t>
    </r>
    <r>
      <rPr>
        <b/>
        <sz val="10"/>
        <color rgb="FFA50021"/>
        <rFont val="ＭＳ Ｐゴシック"/>
        <family val="3"/>
        <charset val="128"/>
      </rPr>
      <t>Book Value</t>
    </r>
    <phoneticPr fontId="2"/>
  </si>
  <si>
    <r>
      <t>期末貸借対照表計上額（土地）　</t>
    </r>
    <r>
      <rPr>
        <b/>
        <sz val="10"/>
        <color rgb="FFA50021"/>
        <rFont val="ＭＳ Ｐゴシック"/>
        <family val="3"/>
        <charset val="128"/>
      </rPr>
      <t>Book Value of Land</t>
    </r>
    <phoneticPr fontId="2"/>
  </si>
  <si>
    <r>
      <t>総賃貸可能面積</t>
    </r>
    <r>
      <rPr>
        <b/>
        <sz val="10"/>
        <color rgb="FFA50021"/>
        <rFont val="ＭＳ Ｐゴシック"/>
        <family val="3"/>
        <charset val="128"/>
      </rPr>
      <t>　Total Leasable Area</t>
    </r>
    <phoneticPr fontId="2"/>
  </si>
  <si>
    <r>
      <t>総賃貸面積</t>
    </r>
    <r>
      <rPr>
        <b/>
        <sz val="10"/>
        <color indexed="20"/>
        <rFont val="ＭＳ Ｐゴシック"/>
        <family val="3"/>
        <charset val="128"/>
      </rPr>
      <t>　</t>
    </r>
    <r>
      <rPr>
        <b/>
        <sz val="10"/>
        <color rgb="FFA50021"/>
        <rFont val="ＭＳ Ｐゴシック"/>
        <family val="3"/>
        <charset val="128"/>
      </rPr>
      <t>Total Leased Area</t>
    </r>
    <phoneticPr fontId="2"/>
  </si>
  <si>
    <r>
      <t>稼働率　</t>
    </r>
    <r>
      <rPr>
        <b/>
        <sz val="10"/>
        <color rgb="FFA50021"/>
        <rFont val="ＭＳ Ｐゴシック"/>
        <family val="3"/>
        <charset val="128"/>
      </rPr>
      <t>Occupancy Rate</t>
    </r>
    <phoneticPr fontId="2"/>
  </si>
  <si>
    <r>
      <t>テナント数　</t>
    </r>
    <r>
      <rPr>
        <b/>
        <sz val="10"/>
        <color rgb="FFA50021"/>
        <rFont val="ＭＳ Ｐゴシック"/>
        <family val="3"/>
        <charset val="128"/>
      </rPr>
      <t>Number of Tenants</t>
    </r>
    <phoneticPr fontId="2"/>
  </si>
  <si>
    <r>
      <t>ISM綱島　</t>
    </r>
    <r>
      <rPr>
        <sz val="10"/>
        <color rgb="FFA50021"/>
        <rFont val="ＭＳ Ｐゴシック"/>
        <family val="3"/>
        <charset val="128"/>
      </rPr>
      <t>ISM Tsunashima</t>
    </r>
    <rPh sb="3" eb="5">
      <t>ツナシマ</t>
    </rPh>
    <phoneticPr fontId="2"/>
  </si>
  <si>
    <r>
      <t>ＱＦＲＯＮＴ （キューフロント）　</t>
    </r>
    <r>
      <rPr>
        <sz val="10"/>
        <color rgb="FFA50021"/>
        <rFont val="ＭＳ Ｐゴシック"/>
        <family val="3"/>
        <charset val="128"/>
      </rPr>
      <t>QFRONT</t>
    </r>
    <phoneticPr fontId="2"/>
  </si>
  <si>
    <r>
      <t>TOKYU REIT表参道スクエア</t>
    </r>
    <r>
      <rPr>
        <sz val="10"/>
        <color rgb="FFA50021"/>
        <rFont val="ＭＳ Ｐゴシック"/>
        <family val="3"/>
        <charset val="128"/>
      </rPr>
      <t>　TOKYU REIT Omotesando Square</t>
    </r>
    <phoneticPr fontId="2"/>
  </si>
  <si>
    <r>
      <t>東急鷺沼ビル （フレルさぎ沼）</t>
    </r>
    <r>
      <rPr>
        <sz val="10"/>
        <color rgb="FFA50021"/>
        <rFont val="ＭＳ Ｐゴシック"/>
        <family val="3"/>
        <charset val="128"/>
      </rPr>
      <t>　Tokyu Saginuma Building</t>
    </r>
    <phoneticPr fontId="2"/>
  </si>
  <si>
    <r>
      <t>第２東急鷺沼ビル</t>
    </r>
    <r>
      <rPr>
        <sz val="10"/>
        <color rgb="FFA50021"/>
        <rFont val="ＭＳ Ｐゴシック"/>
        <family val="3"/>
        <charset val="128"/>
      </rPr>
      <t>　Tokyu Saginuma 2 Building</t>
    </r>
    <phoneticPr fontId="2"/>
  </si>
  <si>
    <r>
      <t>ビーコンヒルプラザ（イトーヨーカドー能見台店）</t>
    </r>
    <r>
      <rPr>
        <sz val="10"/>
        <color rgb="FFA50021"/>
        <rFont val="ＭＳ Ｐゴシック"/>
        <family val="3"/>
        <charset val="128"/>
      </rPr>
      <t>　Beacon Hill Plaza (Ito-Yokado Noukendai Store)</t>
    </r>
    <phoneticPr fontId="2"/>
  </si>
  <si>
    <r>
      <t>TOKYU REIT自由が丘スクエア　</t>
    </r>
    <r>
      <rPr>
        <sz val="10"/>
        <color rgb="FFA50021"/>
        <rFont val="ＭＳ Ｐゴシック"/>
        <family val="3"/>
        <charset val="128"/>
      </rPr>
      <t>TOKYU REIT Jiyugaoka Square</t>
    </r>
    <phoneticPr fontId="2"/>
  </si>
  <si>
    <r>
      <t>TOKYU REIT赤坂檜町ビル　</t>
    </r>
    <r>
      <rPr>
        <sz val="10"/>
        <color rgb="FFA50021"/>
        <rFont val="ＭＳ Ｐゴシック"/>
        <family val="3"/>
        <charset val="128"/>
      </rPr>
      <t>TOKYU REIT Akasaka Hinokicho Building</t>
    </r>
    <phoneticPr fontId="2"/>
  </si>
  <si>
    <r>
      <t>菱進原宿ビル　</t>
    </r>
    <r>
      <rPr>
        <sz val="10"/>
        <color rgb="FFA50021"/>
        <rFont val="ＭＳ Ｐゴシック"/>
        <family val="3"/>
        <charset val="128"/>
      </rPr>
      <t>Ryoshin Harajuku Building</t>
    </r>
    <phoneticPr fontId="2"/>
  </si>
  <si>
    <r>
      <t>TOKYU REIT木場ビル　</t>
    </r>
    <r>
      <rPr>
        <sz val="10"/>
        <color rgb="FFA50021"/>
        <rFont val="ＭＳ Ｐゴシック"/>
        <family val="3"/>
        <charset val="128"/>
      </rPr>
      <t>TOKYU REIT Kiba Building</t>
    </r>
    <phoneticPr fontId="2"/>
  </si>
  <si>
    <r>
      <t>TOKYU REIT渋谷Ｒビル</t>
    </r>
    <r>
      <rPr>
        <sz val="10"/>
        <color rgb="FFA50021"/>
        <rFont val="ＭＳ Ｐゴシック"/>
        <family val="3"/>
        <charset val="128"/>
      </rPr>
      <t>　TOKYU REIT Shibuya R Building</t>
    </r>
    <phoneticPr fontId="2"/>
  </si>
  <si>
    <r>
      <t>TOKYU REIT第２新宿ビル</t>
    </r>
    <r>
      <rPr>
        <sz val="10"/>
        <color rgb="FFA50021"/>
        <rFont val="ＭＳ Ｐゴシック"/>
        <family val="3"/>
        <charset val="128"/>
      </rPr>
      <t>　TOKYU REIT Shinjuku 2 Building</t>
    </r>
    <phoneticPr fontId="2"/>
  </si>
  <si>
    <r>
      <t>渋谷道玄坂スカイビル　</t>
    </r>
    <r>
      <rPr>
        <sz val="10"/>
        <color rgb="FFA50021"/>
        <rFont val="ＭＳ Ｐゴシック"/>
        <family val="3"/>
        <charset val="128"/>
      </rPr>
      <t>Shibuya Dogenzaka Sky Building</t>
    </r>
    <phoneticPr fontId="2"/>
  </si>
  <si>
    <r>
      <t>青山オーバルビル　</t>
    </r>
    <r>
      <rPr>
        <sz val="10"/>
        <color rgb="FFA50021"/>
        <rFont val="ＭＳ Ｐゴシック"/>
        <family val="3"/>
        <charset val="128"/>
      </rPr>
      <t>Aoyama Oval Building</t>
    </r>
    <rPh sb="0" eb="2">
      <t>アオヤマ</t>
    </rPh>
    <phoneticPr fontId="2"/>
  </si>
  <si>
    <r>
      <t>目黒東山ビル　</t>
    </r>
    <r>
      <rPr>
        <sz val="10"/>
        <color rgb="FFA50021"/>
        <rFont val="ＭＳ Ｐゴシック"/>
        <family val="3"/>
        <charset val="128"/>
      </rPr>
      <t>Meguro Higashiyama Building</t>
    </r>
    <rPh sb="0" eb="4">
      <t>メグロヒガシヤマ</t>
    </rPh>
    <phoneticPr fontId="2"/>
  </si>
  <si>
    <t>2025年7月期</t>
    <phoneticPr fontId="2"/>
  </si>
  <si>
    <t>(2025/7/31)</t>
    <phoneticPr fontId="2"/>
  </si>
  <si>
    <t>(千円)</t>
  </si>
  <si>
    <t>第44期_x000D_
(2025/07期)_x000D_
181日間</t>
  </si>
  <si>
    <t>(㎡)</t>
  </si>
  <si>
    <t>(件)</t>
  </si>
  <si>
    <t>44th Period
(2025/07/31）
181</t>
    <phoneticPr fontId="2"/>
  </si>
  <si>
    <t>13. Operating Income from Real Estate Lease Business</t>
    <phoneticPr fontId="2"/>
  </si>
  <si>
    <r>
      <t>不動産賃貸事業損益</t>
    </r>
    <r>
      <rPr>
        <b/>
        <sz val="10"/>
        <color indexed="60"/>
        <rFont val="ＭＳ Ｐゴシック"/>
        <family val="3"/>
        <charset val="128"/>
      </rPr>
      <t>　</t>
    </r>
    <r>
      <rPr>
        <b/>
        <sz val="10"/>
        <color rgb="FFA50021"/>
        <rFont val="ＭＳ Ｐゴシック"/>
        <family val="3"/>
        <charset val="128"/>
      </rPr>
      <t>Operating Income from Real Estate Lease Business</t>
    </r>
    <phoneticPr fontId="2"/>
  </si>
  <si>
    <t>メゾンピオニー都立大学　Maison Peony Toritsudaigaku</t>
  </si>
  <si>
    <r>
      <t>物件名称　</t>
    </r>
    <r>
      <rPr>
        <sz val="10"/>
        <color rgb="FFA50021"/>
        <rFont val="ＭＳ Ｐゴシック"/>
        <family val="3"/>
        <charset val="128"/>
      </rPr>
      <t>Name of Property</t>
    </r>
    <rPh sb="0" eb="2">
      <t>ブッケン</t>
    </rPh>
    <rPh sb="2" eb="4">
      <t>メイショウ</t>
    </rPh>
    <phoneticPr fontId="2"/>
  </si>
  <si>
    <t xml:space="preserve">(thousand yen) </t>
    <phoneticPr fontId="2"/>
  </si>
  <si>
    <r>
      <t>不動産賃貸事業収益　</t>
    </r>
    <r>
      <rPr>
        <b/>
        <sz val="10"/>
        <color rgb="FFA50021"/>
        <rFont val="ＭＳ Ｐゴシック"/>
        <family val="3"/>
        <charset val="128"/>
      </rPr>
      <t>Revenues from Real Estate  Lease Business</t>
    </r>
    <phoneticPr fontId="2"/>
  </si>
  <si>
    <t xml:space="preserve">(%) </t>
    <phoneticPr fontId="2"/>
  </si>
  <si>
    <r>
      <t>不動産賃貸事業費用（合計）</t>
    </r>
    <r>
      <rPr>
        <b/>
        <sz val="10"/>
        <color rgb="FFA50021"/>
        <rFont val="ＭＳ Ｐゴシック"/>
        <family val="3"/>
        <charset val="128"/>
      </rPr>
      <t>　Expenses from Real Estate Lease Business</t>
    </r>
    <phoneticPr fontId="2"/>
  </si>
  <si>
    <r>
      <t>不動産賃貸事業費用（水道光熱費）</t>
    </r>
    <r>
      <rPr>
        <b/>
        <sz val="10"/>
        <color indexed="60"/>
        <rFont val="ＭＳ Ｐゴシック"/>
        <family val="3"/>
        <charset val="128"/>
      </rPr>
      <t>　</t>
    </r>
    <r>
      <rPr>
        <b/>
        <sz val="10"/>
        <color rgb="FFA50021"/>
        <rFont val="ＭＳ Ｐゴシック"/>
        <family val="3"/>
        <charset val="128"/>
      </rPr>
      <t>Utility Charges</t>
    </r>
    <phoneticPr fontId="2"/>
  </si>
  <si>
    <r>
      <t>不動産賃貸事業費用（外注委託費）　</t>
    </r>
    <r>
      <rPr>
        <b/>
        <sz val="10"/>
        <color rgb="FFA50021"/>
        <rFont val="ＭＳ Ｐゴシック"/>
        <family val="3"/>
        <charset val="128"/>
      </rPr>
      <t>Building Management Costs</t>
    </r>
    <phoneticPr fontId="2"/>
  </si>
  <si>
    <r>
      <t>不動産賃貸事業費用（プロパティ・マネジメント報酬）　</t>
    </r>
    <r>
      <rPr>
        <b/>
        <sz val="10"/>
        <color rgb="FFA50021"/>
        <rFont val="ＭＳ Ｐゴシック"/>
        <family val="3"/>
        <charset val="128"/>
      </rPr>
      <t>Property Management Expenses</t>
    </r>
    <phoneticPr fontId="2"/>
  </si>
  <si>
    <r>
      <t>不動産賃貸事業費用（修繕費）</t>
    </r>
    <r>
      <rPr>
        <b/>
        <sz val="10"/>
        <color indexed="60"/>
        <rFont val="ＭＳ Ｐゴシック"/>
        <family val="3"/>
        <charset val="128"/>
      </rPr>
      <t>　</t>
    </r>
    <r>
      <rPr>
        <b/>
        <sz val="10"/>
        <color rgb="FFA50021"/>
        <rFont val="ＭＳ Ｐゴシック"/>
        <family val="3"/>
        <charset val="128"/>
      </rPr>
      <t>Repairs and Maintenance</t>
    </r>
    <phoneticPr fontId="2"/>
  </si>
  <si>
    <r>
      <t>不動産賃貸事業費用（公租公課）　</t>
    </r>
    <r>
      <rPr>
        <b/>
        <sz val="10"/>
        <color rgb="FFA50021"/>
        <rFont val="ＭＳ Ｐゴシック"/>
        <family val="3"/>
        <charset val="128"/>
      </rPr>
      <t>Property and Other Taxes</t>
    </r>
    <phoneticPr fontId="2"/>
  </si>
  <si>
    <r>
      <t>不動産賃貸事業費用（損害保険料）　</t>
    </r>
    <r>
      <rPr>
        <b/>
        <sz val="10"/>
        <color rgb="FFA50021"/>
        <rFont val="ＭＳ Ｐゴシック"/>
        <family val="3"/>
        <charset val="128"/>
      </rPr>
      <t>Insurance Expenses</t>
    </r>
    <phoneticPr fontId="2"/>
  </si>
  <si>
    <r>
      <t>不動産賃貸事業費用（減価償却費等）</t>
    </r>
    <r>
      <rPr>
        <b/>
        <sz val="10"/>
        <color rgb="FFA50021"/>
        <rFont val="ＭＳ Ｐゴシック"/>
        <family val="3"/>
        <charset val="128"/>
      </rPr>
      <t>　Depreciation</t>
    </r>
    <phoneticPr fontId="2"/>
  </si>
  <si>
    <r>
      <t>不動産賃貸事業費用（その他不動産賃貸事業費用）　</t>
    </r>
    <r>
      <rPr>
        <b/>
        <sz val="10"/>
        <color rgb="FFA50021"/>
        <rFont val="ＭＳ Ｐゴシック"/>
        <family val="3"/>
        <charset val="128"/>
      </rPr>
      <t>Other Operating Expenses</t>
    </r>
    <phoneticPr fontId="2"/>
  </si>
  <si>
    <t>* 期末の保有持分に基づく数値を記載。ただし、期中に譲渡もしくは分割譲渡により完全譲渡した物件は、期中持分の数値を記載</t>
    <rPh sb="2" eb="4">
      <t>キマツ</t>
    </rPh>
    <rPh sb="5" eb="8">
      <t>ホユウモ</t>
    </rPh>
    <rPh sb="8" eb="9">
      <t>ブン</t>
    </rPh>
    <rPh sb="10" eb="11">
      <t>モト</t>
    </rPh>
    <rPh sb="13" eb="15">
      <t>スウチ</t>
    </rPh>
    <rPh sb="16" eb="18">
      <t>キサイ</t>
    </rPh>
    <rPh sb="23" eb="25">
      <t>キチュウ</t>
    </rPh>
    <phoneticPr fontId="2"/>
  </si>
  <si>
    <r>
      <t>期末貸借対照表計上額（上記土地以外の不動産等）</t>
    </r>
    <r>
      <rPr>
        <b/>
        <sz val="10"/>
        <color indexed="60"/>
        <rFont val="ＭＳ Ｐゴシック"/>
        <family val="3"/>
        <charset val="128"/>
      </rPr>
      <t>　Book Value of t</t>
    </r>
    <r>
      <rPr>
        <b/>
        <sz val="10"/>
        <color rgb="FFA50021"/>
        <rFont val="ＭＳ Ｐゴシック"/>
        <family val="3"/>
        <charset val="128"/>
      </rPr>
      <t>he other Property</t>
    </r>
    <phoneticPr fontId="2"/>
  </si>
  <si>
    <t>6. Building Management Costs</t>
    <phoneticPr fontId="2"/>
  </si>
  <si>
    <t>4.不動産賃貸事業費用</t>
    <rPh sb="2" eb="5">
      <t>フドウサン</t>
    </rPh>
    <phoneticPr fontId="2"/>
  </si>
  <si>
    <t>19.鑑定評価額</t>
    <phoneticPr fontId="2"/>
  </si>
  <si>
    <r>
      <t>取得価額（建物）</t>
    </r>
    <r>
      <rPr>
        <b/>
        <sz val="10"/>
        <color rgb="FFA50021"/>
        <rFont val="ＭＳ Ｐゴシック"/>
        <family val="3"/>
        <charset val="128"/>
      </rPr>
      <t>　Acquisition Price (Building)</t>
    </r>
    <phoneticPr fontId="2"/>
  </si>
  <si>
    <t>8. Repairs and Maintenance</t>
    <phoneticPr fontId="2"/>
  </si>
  <si>
    <r>
      <t>取得価額（土地）</t>
    </r>
    <r>
      <rPr>
        <b/>
        <sz val="10"/>
        <color indexed="20"/>
        <rFont val="ＭＳ Ｐゴシック"/>
        <family val="3"/>
        <charset val="128"/>
      </rPr>
      <t>　</t>
    </r>
    <r>
      <rPr>
        <b/>
        <sz val="10"/>
        <color rgb="FFA50021"/>
        <rFont val="ＭＳ Ｐゴシック"/>
        <family val="3"/>
        <charset val="128"/>
      </rPr>
      <t>Acquisition Price (Land)</t>
    </r>
    <phoneticPr fontId="2"/>
  </si>
  <si>
    <r>
      <t>鑑定評価額（期末時点）　</t>
    </r>
    <r>
      <rPr>
        <b/>
        <sz val="10"/>
        <color rgb="FFA50021"/>
        <rFont val="ＭＳ Ｐゴシック"/>
        <family val="3"/>
        <charset val="128"/>
      </rPr>
      <t>Appraisal Value (at the end of fiscal period)</t>
    </r>
    <rPh sb="0" eb="5">
      <t>カンテイヒョウカガク</t>
    </rPh>
    <rPh sb="6" eb="10">
      <t>キマツジテン</t>
    </rPh>
    <phoneticPr fontId="2"/>
  </si>
  <si>
    <t>22.土地</t>
    <phoneticPr fontId="2"/>
  </si>
  <si>
    <t>24. Total Leasable Area</t>
    <phoneticPr fontId="2"/>
  </si>
  <si>
    <t>25. Total Leased Area</t>
    <phoneticPr fontId="2"/>
  </si>
  <si>
    <t>26. Occupancy Rate</t>
    <phoneticPr fontId="2"/>
  </si>
  <si>
    <t>* Figures are based on ownership interests as of the end of the fiscal period. For properties for witch all ownership have been disposed during the fiscal period (including division disposition), the figures are based on the percentage of ownership held during the fiscal period.</t>
    <phoneticPr fontId="2"/>
  </si>
  <si>
    <t>1. Revenues from Real Estate Lease Business</t>
    <phoneticPr fontId="2"/>
  </si>
  <si>
    <t>4. Expenses from Real Estate Lease Business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</si>
</sst>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6" formatCode="&quot;¥&quot;#,##0;[Red]&quot;¥&quot;\-#,##0"/>
    <numFmt numFmtId="176" formatCode="yyyy&quot;年&quot;m&quot;月期&quot;;@"/>
    <numFmt numFmtId="177" formatCode="0&quot;期&quot;"/>
    <numFmt numFmtId="178" formatCode="0&quot;日&quot;"/>
    <numFmt numFmtId="179" formatCode="0.0%"/>
    <numFmt numFmtId="180" formatCode="#,##0;\-#,##0;&quot;-&quot;"/>
    <numFmt numFmtId="181" formatCode="_-* #,##0_-;\-* #,##0_-;_-* &quot;-&quot;_-;_-@_-"/>
    <numFmt numFmtId="182" formatCode="_-* #,##0.00_-;\-* #,##0.00_-;_-* &quot;-&quot;??_-;_-@_-"/>
    <numFmt numFmtId="183" formatCode="_-&quot;$&quot;* #,##0_-;\-&quot;$&quot;* #,##0_-;_-&quot;$&quot;* &quot;-&quot;_-;_-@_-"/>
    <numFmt numFmtId="184" formatCode="_-&quot;$&quot;* #,##0.00_-;\-&quot;$&quot;* #,##0.00_-;_-&quot;$&quot;* &quot;-&quot;??_-;_-@_-"/>
    <numFmt numFmtId="185" formatCode="#,###,"/>
    <numFmt numFmtId="186" formatCode=";;;"/>
    <numFmt numFmtId="187" formatCode="_(* #,##0.0_);_(* \(#,##0.0\);_(* &quot;-&quot;??_);_(@_)"/>
    <numFmt numFmtId="188" formatCode="_(&quot;$&quot;* #,##0.0_);_(&quot;$&quot;* \(#,##0.0\);_(&quot;$&quot;* &quot;-&quot;_);_(@_)"/>
    <numFmt numFmtId="189" formatCode="&quot;$&quot;#,##0.00"/>
    <numFmt numFmtId="190" formatCode="_(* #,##0.00\ \x_);_(* \(#,##0.00\ \x\);_(* &quot;-&quot;??_);_(@_)"/>
    <numFmt numFmtId="191" formatCode="_(* #,##0\ \x_);_(* \(#,##0\ \x\);_(* &quot;-&quot;??_);_(@_)"/>
    <numFmt numFmtId="192" formatCode="_(* #,##0.0\ \x_);_(* \(#,##0.0\ \x\);_(* &quot;-&quot;??_);_(@_)"/>
    <numFmt numFmtId="193" formatCode="0.0"/>
    <numFmt numFmtId="194" formatCode="0_ "/>
    <numFmt numFmtId="195" formatCode="#,##0.0"/>
    <numFmt numFmtId="196" formatCode="#,##0_ ;[Red]\-#,##0\ "/>
    <numFmt numFmtId="197" formatCode="#,##0.00_ "/>
    <numFmt numFmtId="198" formatCode="#,##0.00_ ;[Red]\-#,##0.00\ "/>
    <numFmt numFmtId="199" formatCode="#,##0.0_ ;[Red]\-#,##0.0\ "/>
    <numFmt numFmtId="200" formatCode="0&quot;st Period&quot;"/>
    <numFmt numFmtId="201" formatCode="0&quot;nd Period&quot;"/>
    <numFmt numFmtId="202" formatCode="0&quot;rd Period&quot;"/>
    <numFmt numFmtId="203" formatCode="0&quot;th Period&quot;"/>
    <numFmt numFmtId="204" formatCode="0_);[Red]\(0\)"/>
    <numFmt numFmtId="205" formatCode="0.00_ "/>
  </numFmts>
  <fonts count="72">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8"/>
      <name val="Arial"/>
      <family val="2"/>
    </font>
    <font>
      <sz val="10"/>
      <color indexed="8"/>
      <name val="Arial"/>
      <family val="2"/>
    </font>
    <font>
      <sz val="10"/>
      <name val="Arial"/>
      <family val="2"/>
    </font>
    <font>
      <b/>
      <sz val="12"/>
      <name val="Arial"/>
      <family val="2"/>
    </font>
    <font>
      <sz val="11"/>
      <name val="明朝"/>
      <family val="1"/>
      <charset val="128"/>
    </font>
    <font>
      <b/>
      <sz val="11"/>
      <name val="Helv"/>
      <family val="2"/>
    </font>
    <font>
      <u/>
      <sz val="11"/>
      <color indexed="12"/>
      <name val="ＭＳ Ｐゴシック"/>
      <family val="3"/>
      <charset val="128"/>
    </font>
    <font>
      <u/>
      <sz val="10"/>
      <color indexed="12"/>
      <name val="ＭＳ Ｐゴシック"/>
      <family val="3"/>
      <charset val="128"/>
    </font>
    <font>
      <b/>
      <sz val="11"/>
      <color indexed="52"/>
      <name val="ＭＳ Ｐゴシック"/>
      <family val="3"/>
      <charset val="128"/>
    </font>
    <font>
      <u/>
      <sz val="8.25"/>
      <color indexed="36"/>
      <name val="ＭＳ Ｐゴシック"/>
      <family val="3"/>
      <charset val="128"/>
    </font>
    <font>
      <sz val="10"/>
      <name val="ＭＳ 明朝"/>
      <family val="1"/>
      <charset val="128"/>
    </font>
    <font>
      <b/>
      <sz val="11"/>
      <color indexed="62"/>
      <name val="ＭＳ Ｐゴシック"/>
      <family val="3"/>
      <charset val="128"/>
    </font>
    <font>
      <sz val="11"/>
      <color indexed="52"/>
      <name val="ＭＳ Ｐゴシック"/>
      <family val="3"/>
      <charset val="128"/>
    </font>
    <font>
      <b/>
      <sz val="11"/>
      <color indexed="9"/>
      <name val="ＭＳ Ｐゴシック"/>
      <family val="3"/>
      <charset val="128"/>
    </font>
    <font>
      <sz val="11"/>
      <color indexed="9"/>
      <name val="ＭＳ Ｐゴシック"/>
      <family val="3"/>
      <charset val="128"/>
    </font>
    <font>
      <sz val="11"/>
      <color indexed="8"/>
      <name val="ＭＳ Ｐゴシック"/>
      <family val="3"/>
      <charset val="128"/>
    </font>
    <font>
      <b/>
      <sz val="18"/>
      <color indexed="56"/>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
      <sz val="10"/>
      <name val="Times New Roman"/>
      <family val="1"/>
    </font>
    <font>
      <sz val="10"/>
      <color indexed="8"/>
      <name val="ＭＳ Ｐゴシック"/>
      <family val="3"/>
      <charset val="128"/>
    </font>
    <font>
      <sz val="10"/>
      <color indexed="9"/>
      <name val="ＭＳ Ｐゴシック"/>
      <family val="3"/>
      <charset val="128"/>
    </font>
    <font>
      <sz val="8"/>
      <color indexed="12"/>
      <name val="Times New Roman"/>
      <family val="1"/>
    </font>
    <font>
      <sz val="8"/>
      <color indexed="8"/>
      <name val="Times New Roman"/>
      <family val="1"/>
    </font>
    <font>
      <sz val="8"/>
      <color indexed="14"/>
      <name val="Times New Roman"/>
      <family val="1"/>
    </font>
    <font>
      <b/>
      <sz val="8"/>
      <name val="Palatino"/>
      <family val="1"/>
    </font>
    <font>
      <sz val="8"/>
      <name val="Times New Roman"/>
      <family val="1"/>
    </font>
    <font>
      <sz val="12"/>
      <name val="Times New Roman"/>
      <family val="1"/>
    </font>
    <font>
      <sz val="12"/>
      <name val="Book Antiqua"/>
      <family val="1"/>
    </font>
    <font>
      <b/>
      <sz val="11"/>
      <name val="Times New Roman"/>
      <family val="1"/>
    </font>
    <font>
      <sz val="22"/>
      <name val="ＭＳ 明朝"/>
      <family val="1"/>
      <charset val="128"/>
    </font>
    <font>
      <b/>
      <sz val="10"/>
      <color indexed="9"/>
      <name val="ＭＳ Ｐゴシック"/>
      <family val="3"/>
      <charset val="128"/>
    </font>
    <font>
      <sz val="10"/>
      <color indexed="60"/>
      <name val="ＭＳ Ｐゴシック"/>
      <family val="3"/>
      <charset val="128"/>
    </font>
    <font>
      <u/>
      <sz val="11"/>
      <color indexed="12"/>
      <name val="ＭＳ ゴシック"/>
      <family val="3"/>
      <charset val="128"/>
    </font>
    <font>
      <sz val="10"/>
      <color indexed="52"/>
      <name val="ＭＳ Ｐゴシック"/>
      <family val="3"/>
      <charset val="128"/>
    </font>
    <font>
      <sz val="10"/>
      <color indexed="20"/>
      <name val="ＭＳ Ｐゴシック"/>
      <family val="3"/>
      <charset val="128"/>
    </font>
    <font>
      <b/>
      <sz val="10"/>
      <color indexed="52"/>
      <name val="ＭＳ Ｐゴシック"/>
      <family val="3"/>
      <charset val="128"/>
    </font>
    <font>
      <sz val="10"/>
      <color indexed="10"/>
      <name val="ＭＳ Ｐゴシック"/>
      <family val="3"/>
      <charset val="128"/>
    </font>
    <font>
      <sz val="12"/>
      <name val="ＭＳ 明朝"/>
      <family val="1"/>
      <charset val="128"/>
    </font>
    <font>
      <b/>
      <sz val="10"/>
      <color indexed="8"/>
      <name val="ＭＳ Ｐゴシック"/>
      <family val="3"/>
      <charset val="128"/>
    </font>
    <font>
      <b/>
      <sz val="10"/>
      <color indexed="63"/>
      <name val="ＭＳ Ｐゴシック"/>
      <family val="3"/>
      <charset val="128"/>
    </font>
    <font>
      <i/>
      <sz val="10"/>
      <color indexed="23"/>
      <name val="ＭＳ Ｐゴシック"/>
      <family val="3"/>
      <charset val="128"/>
    </font>
    <font>
      <sz val="10"/>
      <color indexed="62"/>
      <name val="ＭＳ Ｐゴシック"/>
      <family val="3"/>
      <charset val="128"/>
    </font>
    <font>
      <sz val="10"/>
      <color indexed="8"/>
      <name val="メイリオ"/>
      <family val="3"/>
      <charset val="128"/>
    </font>
    <font>
      <sz val="10"/>
      <color indexed="17"/>
      <name val="ＭＳ Ｐゴシック"/>
      <family val="3"/>
      <charset val="128"/>
    </font>
    <font>
      <b/>
      <sz val="10"/>
      <name val="ＭＳ Ｐゴシック"/>
      <family val="3"/>
      <charset val="128"/>
    </font>
    <font>
      <sz val="9"/>
      <color indexed="8"/>
      <name val="ＭＳ Ｐゴシック"/>
      <family val="3"/>
      <charset val="128"/>
    </font>
    <font>
      <b/>
      <sz val="10"/>
      <color indexed="60"/>
      <name val="ＭＳ Ｐゴシック"/>
      <family val="3"/>
      <charset val="128"/>
    </font>
    <font>
      <sz val="9"/>
      <color indexed="20"/>
      <name val="ＭＳ Ｐゴシック"/>
      <family val="3"/>
      <charset val="128"/>
    </font>
    <font>
      <b/>
      <sz val="10"/>
      <color indexed="20"/>
      <name val="ＭＳ Ｐゴシック"/>
      <family val="3"/>
      <charset val="128"/>
    </font>
    <font>
      <sz val="11"/>
      <color theme="1"/>
      <name val="ＭＳ Ｐゴシック"/>
      <family val="3"/>
      <charset val="128"/>
      <scheme val="minor"/>
    </font>
    <font>
      <sz val="11"/>
      <color theme="1"/>
      <name val="ＭＳ Ｐゴシック"/>
      <family val="3"/>
      <charset val="128"/>
    </font>
    <font>
      <sz val="10"/>
      <color rgb="FFFF0000"/>
      <name val="ＭＳ Ｐゴシック"/>
      <family val="3"/>
      <charset val="128"/>
    </font>
    <font>
      <sz val="10"/>
      <color rgb="FFA50021"/>
      <name val="ＭＳ Ｐゴシック"/>
      <family val="3"/>
      <charset val="128"/>
    </font>
    <font>
      <sz val="10"/>
      <color rgb="FF333333"/>
      <name val="ＭＳ Ｐゴシック"/>
      <family val="3"/>
      <charset val="128"/>
    </font>
    <font>
      <sz val="9"/>
      <color rgb="FFA50021"/>
      <name val="ＭＳ Ｐゴシック"/>
      <family val="3"/>
      <charset val="128"/>
    </font>
    <font>
      <b/>
      <sz val="10"/>
      <color rgb="FFA50021"/>
      <name val="ＭＳ Ｐゴシック"/>
      <family val="3"/>
      <charset val="128"/>
    </font>
    <font>
      <sz val="9"/>
      <color rgb="FF00000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9"/>
      </patternFill>
    </fill>
    <fill>
      <patternFill patternType="solid">
        <fgColor rgb="FFFFFF00"/>
        <bgColor indexed="64"/>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49"/>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s>
  <cellStyleXfs count="153">
    <xf numFmtId="0" fontId="0" fillId="0" borderId="0">
      <alignment vertical="center"/>
    </xf>
    <xf numFmtId="186" fontId="33" fillId="0" borderId="0" applyFont="0" applyFill="0" applyBorder="0" applyAlignment="0"/>
    <xf numFmtId="0" fontId="19" fillId="2" borderId="0" applyNumberFormat="0" applyBorder="0" applyAlignment="0" applyProtection="0">
      <alignment vertical="center"/>
    </xf>
    <xf numFmtId="0" fontId="34" fillId="2" borderId="0" applyNumberFormat="0" applyBorder="0" applyAlignment="0" applyProtection="0">
      <alignment vertical="center"/>
    </xf>
    <xf numFmtId="0" fontId="19" fillId="3" borderId="0" applyNumberFormat="0" applyBorder="0" applyAlignment="0" applyProtection="0">
      <alignment vertical="center"/>
    </xf>
    <xf numFmtId="0" fontId="34" fillId="3" borderId="0" applyNumberFormat="0" applyBorder="0" applyAlignment="0" applyProtection="0">
      <alignment vertical="center"/>
    </xf>
    <xf numFmtId="0" fontId="19" fillId="4" borderId="0" applyNumberFormat="0" applyBorder="0" applyAlignment="0" applyProtection="0">
      <alignment vertical="center"/>
    </xf>
    <xf numFmtId="0" fontId="34" fillId="4" borderId="0" applyNumberFormat="0" applyBorder="0" applyAlignment="0" applyProtection="0">
      <alignment vertical="center"/>
    </xf>
    <xf numFmtId="0" fontId="19" fillId="5" borderId="0" applyNumberFormat="0" applyBorder="0" applyAlignment="0" applyProtection="0">
      <alignment vertical="center"/>
    </xf>
    <xf numFmtId="0" fontId="34" fillId="5" borderId="0" applyNumberFormat="0" applyBorder="0" applyAlignment="0" applyProtection="0">
      <alignment vertical="center"/>
    </xf>
    <xf numFmtId="0" fontId="19" fillId="6" borderId="0" applyNumberFormat="0" applyBorder="0" applyAlignment="0" applyProtection="0">
      <alignment vertical="center"/>
    </xf>
    <xf numFmtId="0" fontId="34" fillId="6" borderId="0" applyNumberFormat="0" applyBorder="0" applyAlignment="0" applyProtection="0">
      <alignment vertical="center"/>
    </xf>
    <xf numFmtId="0" fontId="19" fillId="7" borderId="0" applyNumberFormat="0" applyBorder="0" applyAlignment="0" applyProtection="0">
      <alignment vertical="center"/>
    </xf>
    <xf numFmtId="0" fontId="34" fillId="7" borderId="0" applyNumberFormat="0" applyBorder="0" applyAlignment="0" applyProtection="0">
      <alignment vertical="center"/>
    </xf>
    <xf numFmtId="0" fontId="19" fillId="8" borderId="0" applyNumberFormat="0" applyBorder="0" applyAlignment="0" applyProtection="0">
      <alignment vertical="center"/>
    </xf>
    <xf numFmtId="0" fontId="34" fillId="8" borderId="0" applyNumberFormat="0" applyBorder="0" applyAlignment="0" applyProtection="0">
      <alignment vertical="center"/>
    </xf>
    <xf numFmtId="0" fontId="19" fillId="9" borderId="0" applyNumberFormat="0" applyBorder="0" applyAlignment="0" applyProtection="0">
      <alignment vertical="center"/>
    </xf>
    <xf numFmtId="0" fontId="34" fillId="9" borderId="0" applyNumberFormat="0" applyBorder="0" applyAlignment="0" applyProtection="0">
      <alignment vertical="center"/>
    </xf>
    <xf numFmtId="0" fontId="19" fillId="10" borderId="0" applyNumberFormat="0" applyBorder="0" applyAlignment="0" applyProtection="0">
      <alignment vertical="center"/>
    </xf>
    <xf numFmtId="0" fontId="34" fillId="10" borderId="0" applyNumberFormat="0" applyBorder="0" applyAlignment="0" applyProtection="0">
      <alignment vertical="center"/>
    </xf>
    <xf numFmtId="0" fontId="19" fillId="5" borderId="0" applyNumberFormat="0" applyBorder="0" applyAlignment="0" applyProtection="0">
      <alignment vertical="center"/>
    </xf>
    <xf numFmtId="0" fontId="34" fillId="5" borderId="0" applyNumberFormat="0" applyBorder="0" applyAlignment="0" applyProtection="0">
      <alignment vertical="center"/>
    </xf>
    <xf numFmtId="0" fontId="19" fillId="8" borderId="0" applyNumberFormat="0" applyBorder="0" applyAlignment="0" applyProtection="0">
      <alignment vertical="center"/>
    </xf>
    <xf numFmtId="0" fontId="34" fillId="8" borderId="0" applyNumberFormat="0" applyBorder="0" applyAlignment="0" applyProtection="0">
      <alignment vertical="center"/>
    </xf>
    <xf numFmtId="0" fontId="19" fillId="11" borderId="0" applyNumberFormat="0" applyBorder="0" applyAlignment="0" applyProtection="0">
      <alignment vertical="center"/>
    </xf>
    <xf numFmtId="0" fontId="34" fillId="11" borderId="0" applyNumberFormat="0" applyBorder="0" applyAlignment="0" applyProtection="0">
      <alignment vertical="center"/>
    </xf>
    <xf numFmtId="0" fontId="18" fillId="12" borderId="0" applyNumberFormat="0" applyBorder="0" applyAlignment="0" applyProtection="0">
      <alignment vertical="center"/>
    </xf>
    <xf numFmtId="0" fontId="35" fillId="12" borderId="0" applyNumberFormat="0" applyBorder="0" applyAlignment="0" applyProtection="0">
      <alignment vertical="center"/>
    </xf>
    <xf numFmtId="0" fontId="18" fillId="9" borderId="0" applyNumberFormat="0" applyBorder="0" applyAlignment="0" applyProtection="0">
      <alignment vertical="center"/>
    </xf>
    <xf numFmtId="0" fontId="35" fillId="9" borderId="0" applyNumberFormat="0" applyBorder="0" applyAlignment="0" applyProtection="0">
      <alignment vertical="center"/>
    </xf>
    <xf numFmtId="0" fontId="18" fillId="10" borderId="0" applyNumberFormat="0" applyBorder="0" applyAlignment="0" applyProtection="0">
      <alignment vertical="center"/>
    </xf>
    <xf numFmtId="0" fontId="35" fillId="10" borderId="0" applyNumberFormat="0" applyBorder="0" applyAlignment="0" applyProtection="0">
      <alignment vertical="center"/>
    </xf>
    <xf numFmtId="0" fontId="18" fillId="13" borderId="0" applyNumberFormat="0" applyBorder="0" applyAlignment="0" applyProtection="0">
      <alignment vertical="center"/>
    </xf>
    <xf numFmtId="0" fontId="35" fillId="13" borderId="0" applyNumberFormat="0" applyBorder="0" applyAlignment="0" applyProtection="0">
      <alignment vertical="center"/>
    </xf>
    <xf numFmtId="0" fontId="18" fillId="14" borderId="0" applyNumberFormat="0" applyBorder="0" applyAlignment="0" applyProtection="0">
      <alignment vertical="center"/>
    </xf>
    <xf numFmtId="0" fontId="35" fillId="14" borderId="0" applyNumberFormat="0" applyBorder="0" applyAlignment="0" applyProtection="0">
      <alignment vertical="center"/>
    </xf>
    <xf numFmtId="0" fontId="18" fillId="15" borderId="0" applyNumberFormat="0" applyBorder="0" applyAlignment="0" applyProtection="0">
      <alignment vertical="center"/>
    </xf>
    <xf numFmtId="0" fontId="35" fillId="15" borderId="0" applyNumberFormat="0" applyBorder="0" applyAlignment="0" applyProtection="0">
      <alignment vertical="center"/>
    </xf>
    <xf numFmtId="0" fontId="4" fillId="0" borderId="0" applyNumberFormat="0" applyAlignment="0"/>
    <xf numFmtId="180" fontId="5" fillId="0" borderId="0" applyFill="0" applyBorder="0" applyAlignment="0"/>
    <xf numFmtId="181" fontId="6" fillId="0" borderId="0" applyFont="0" applyFill="0" applyBorder="0" applyAlignment="0" applyProtection="0"/>
    <xf numFmtId="187" fontId="36" fillId="0" borderId="0" applyFont="0" applyFill="0" applyBorder="0" applyAlignment="0" applyProtection="0"/>
    <xf numFmtId="182" fontId="6" fillId="0" borderId="0" applyFont="0" applyFill="0" applyBorder="0" applyAlignment="0" applyProtection="0"/>
    <xf numFmtId="183" fontId="6" fillId="0" borderId="0" applyFont="0" applyFill="0" applyBorder="0" applyAlignment="0" applyProtection="0"/>
    <xf numFmtId="188" fontId="37" fillId="0" borderId="0" applyFont="0" applyFill="0" applyBorder="0" applyAlignment="0" applyProtection="0"/>
    <xf numFmtId="184" fontId="6" fillId="0" borderId="0" applyFont="0" applyFill="0" applyBorder="0" applyAlignment="0" applyProtection="0"/>
    <xf numFmtId="189" fontId="38" fillId="0" borderId="0" applyFont="0" applyFill="0" applyBorder="0" applyAlignment="0" applyProtection="0"/>
    <xf numFmtId="38" fontId="4" fillId="16" borderId="0" applyNumberFormat="0" applyBorder="0" applyAlignment="0" applyProtection="0"/>
    <xf numFmtId="0" fontId="7" fillId="0" borderId="1" applyNumberFormat="0" applyAlignment="0" applyProtection="0">
      <alignment horizontal="left" vertical="center"/>
    </xf>
    <xf numFmtId="0" fontId="7" fillId="0" borderId="2">
      <alignment horizontal="left" vertical="center"/>
    </xf>
    <xf numFmtId="0" fontId="39" fillId="0" borderId="0">
      <alignment horizontal="center"/>
    </xf>
    <xf numFmtId="10" fontId="4" fillId="17" borderId="3" applyNumberFormat="0" applyBorder="0" applyAlignment="0" applyProtection="0"/>
    <xf numFmtId="190" fontId="40" fillId="0" borderId="0" applyFont="0" applyFill="0" applyBorder="0" applyAlignment="0" applyProtection="0"/>
    <xf numFmtId="191" fontId="40" fillId="0" borderId="0" applyFont="0" applyFill="0" applyBorder="0" applyAlignment="0" applyProtection="0"/>
    <xf numFmtId="192" fontId="41" fillId="0" borderId="0" applyFont="0" applyFill="0" applyBorder="0" applyAlignment="0" applyProtection="0"/>
    <xf numFmtId="185" fontId="8" fillId="0" borderId="0"/>
    <xf numFmtId="0" fontId="6" fillId="0" borderId="0"/>
    <xf numFmtId="9" fontId="41" fillId="0" borderId="0" applyFont="0" applyFill="0" applyBorder="0" applyAlignment="0" applyProtection="0"/>
    <xf numFmtId="179" fontId="41" fillId="0" borderId="0" applyFont="0" applyFill="0" applyBorder="0" applyAlignment="0" applyProtection="0"/>
    <xf numFmtId="10" fontId="6" fillId="0" borderId="0" applyFont="0" applyFill="0" applyBorder="0" applyAlignment="0" applyProtection="0"/>
    <xf numFmtId="10" fontId="42" fillId="0" borderId="0" applyFont="0" applyFill="0" applyBorder="0" applyAlignment="0" applyProtection="0"/>
    <xf numFmtId="0" fontId="9" fillId="0" borderId="0"/>
    <xf numFmtId="40" fontId="43" fillId="0" borderId="0"/>
    <xf numFmtId="0" fontId="18" fillId="18" borderId="0" applyNumberFormat="0" applyBorder="0" applyAlignment="0" applyProtection="0">
      <alignment vertical="center"/>
    </xf>
    <xf numFmtId="0" fontId="35" fillId="18" borderId="0" applyNumberFormat="0" applyBorder="0" applyAlignment="0" applyProtection="0">
      <alignment vertical="center"/>
    </xf>
    <xf numFmtId="0" fontId="18" fillId="19" borderId="0" applyNumberFormat="0" applyBorder="0" applyAlignment="0" applyProtection="0">
      <alignment vertical="center"/>
    </xf>
    <xf numFmtId="0" fontId="35" fillId="19" borderId="0" applyNumberFormat="0" applyBorder="0" applyAlignment="0" applyProtection="0">
      <alignment vertical="center"/>
    </xf>
    <xf numFmtId="0" fontId="18" fillId="20" borderId="0" applyNumberFormat="0" applyBorder="0" applyAlignment="0" applyProtection="0">
      <alignment vertical="center"/>
    </xf>
    <xf numFmtId="0" fontId="35" fillId="20" borderId="0" applyNumberFormat="0" applyBorder="0" applyAlignment="0" applyProtection="0">
      <alignment vertical="center"/>
    </xf>
    <xf numFmtId="0" fontId="18" fillId="13" borderId="0" applyNumberFormat="0" applyBorder="0" applyAlignment="0" applyProtection="0">
      <alignment vertical="center"/>
    </xf>
    <xf numFmtId="0" fontId="35" fillId="13" borderId="0" applyNumberFormat="0" applyBorder="0" applyAlignment="0" applyProtection="0">
      <alignment vertical="center"/>
    </xf>
    <xf numFmtId="0" fontId="18" fillId="14" borderId="0" applyNumberFormat="0" applyBorder="0" applyAlignment="0" applyProtection="0">
      <alignment vertical="center"/>
    </xf>
    <xf numFmtId="0" fontId="35" fillId="14" borderId="0" applyNumberFormat="0" applyBorder="0" applyAlignment="0" applyProtection="0">
      <alignment vertical="center"/>
    </xf>
    <xf numFmtId="0" fontId="18" fillId="21" borderId="0" applyNumberFormat="0" applyBorder="0" applyAlignment="0" applyProtection="0">
      <alignment vertical="center"/>
    </xf>
    <xf numFmtId="0" fontId="35" fillId="21" borderId="0" applyNumberFormat="0" applyBorder="0" applyAlignment="0" applyProtection="0">
      <alignment vertical="center"/>
    </xf>
    <xf numFmtId="0" fontId="44" fillId="0" borderId="0">
      <alignment vertical="center"/>
    </xf>
    <xf numFmtId="0" fontId="20" fillId="0" borderId="0" applyNumberFormat="0" applyFill="0" applyBorder="0" applyAlignment="0" applyProtection="0">
      <alignment vertical="center"/>
    </xf>
    <xf numFmtId="0" fontId="17" fillId="22" borderId="4" applyNumberFormat="0" applyAlignment="0" applyProtection="0">
      <alignment vertical="center"/>
    </xf>
    <xf numFmtId="0" fontId="45" fillId="22" borderId="4" applyNumberFormat="0" applyAlignment="0" applyProtection="0">
      <alignment vertical="center"/>
    </xf>
    <xf numFmtId="0" fontId="21" fillId="23" borderId="0" applyNumberFormat="0" applyBorder="0" applyAlignment="0" applyProtection="0">
      <alignment vertical="center"/>
    </xf>
    <xf numFmtId="0" fontId="46" fillId="23" borderId="0" applyNumberFormat="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65" fillId="0" borderId="0" applyFont="0" applyFill="0" applyBorder="0" applyAlignment="0" applyProtection="0">
      <alignment vertical="center"/>
    </xf>
    <xf numFmtId="0" fontId="10"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0" fontId="1" fillId="24" borderId="5" applyNumberFormat="0" applyFont="0" applyAlignment="0" applyProtection="0">
      <alignment vertical="center"/>
    </xf>
    <xf numFmtId="0" fontId="16" fillId="0" borderId="6" applyNumberFormat="0" applyFill="0" applyAlignment="0" applyProtection="0">
      <alignment vertical="center"/>
    </xf>
    <xf numFmtId="0" fontId="48" fillId="0" borderId="6" applyNumberFormat="0" applyFill="0" applyAlignment="0" applyProtection="0">
      <alignment vertical="center"/>
    </xf>
    <xf numFmtId="0" fontId="22" fillId="3" borderId="0" applyNumberFormat="0" applyBorder="0" applyAlignment="0" applyProtection="0">
      <alignment vertical="center"/>
    </xf>
    <xf numFmtId="0" fontId="49" fillId="3" borderId="0" applyNumberFormat="0" applyBorder="0" applyAlignment="0" applyProtection="0">
      <alignment vertical="center"/>
    </xf>
    <xf numFmtId="0" fontId="12" fillId="25" borderId="7" applyNumberFormat="0" applyAlignment="0" applyProtection="0">
      <alignment vertical="center"/>
    </xf>
    <xf numFmtId="0" fontId="50" fillId="25" borderId="7" applyNumberFormat="0" applyAlignment="0" applyProtection="0">
      <alignment vertical="center"/>
    </xf>
    <xf numFmtId="0" fontId="23" fillId="0" borderId="0" applyNumberFormat="0" applyFill="0" applyBorder="0" applyAlignment="0" applyProtection="0">
      <alignment vertical="center"/>
    </xf>
    <xf numFmtId="0" fontId="51" fillId="0" borderId="0" applyNumberForma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65" fillId="0" borderId="0" applyFont="0" applyFill="0" applyBorder="0" applyAlignment="0" applyProtection="0">
      <alignment vertical="center"/>
    </xf>
    <xf numFmtId="38" fontId="1" fillId="0" borderId="0" applyFon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52" fillId="26" borderId="0"/>
    <xf numFmtId="0" fontId="27" fillId="0" borderId="11" applyNumberFormat="0" applyFill="0" applyAlignment="0" applyProtection="0">
      <alignment vertical="center"/>
    </xf>
    <xf numFmtId="0" fontId="53" fillId="0" borderId="11" applyNumberFormat="0" applyFill="0" applyAlignment="0" applyProtection="0">
      <alignment vertical="center"/>
    </xf>
    <xf numFmtId="0" fontId="28" fillId="25" borderId="12" applyNumberFormat="0" applyAlignment="0" applyProtection="0">
      <alignment vertical="center"/>
    </xf>
    <xf numFmtId="0" fontId="54" fillId="25" borderId="12" applyNumberFormat="0" applyAlignment="0" applyProtection="0">
      <alignment vertical="center"/>
    </xf>
    <xf numFmtId="0" fontId="29" fillId="0" borderId="0" applyNumberFormat="0" applyFill="0" applyBorder="0" applyAlignment="0" applyProtection="0">
      <alignment vertical="center"/>
    </xf>
    <xf numFmtId="0" fontId="55" fillId="0" borderId="0" applyNumberFormat="0" applyFill="0" applyBorder="0" applyAlignment="0" applyProtection="0">
      <alignment vertical="center"/>
    </xf>
    <xf numFmtId="6" fontId="1" fillId="0" borderId="0" applyFont="0" applyFill="0" applyBorder="0" applyAlignment="0" applyProtection="0">
      <alignment vertical="center"/>
    </xf>
    <xf numFmtId="6" fontId="1" fillId="0" borderId="0" applyFont="0" applyFill="0" applyBorder="0" applyAlignment="0" applyProtection="0">
      <alignment vertical="center"/>
    </xf>
    <xf numFmtId="0" fontId="30" fillId="7" borderId="7" applyNumberFormat="0" applyAlignment="0" applyProtection="0">
      <alignment vertical="center"/>
    </xf>
    <xf numFmtId="0" fontId="56" fillId="7" borderId="7" applyNumberFormat="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7" fillId="0" borderId="0">
      <alignment vertical="center"/>
    </xf>
    <xf numFmtId="0" fontId="64"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xf numFmtId="0" fontId="19" fillId="0" borderId="0">
      <alignment vertical="center"/>
    </xf>
    <xf numFmtId="0" fontId="19" fillId="0" borderId="0">
      <alignment vertical="center"/>
    </xf>
    <xf numFmtId="0" fontId="1" fillId="0" borderId="0"/>
    <xf numFmtId="0" fontId="1" fillId="0" borderId="0"/>
    <xf numFmtId="0" fontId="1" fillId="0" borderId="0"/>
    <xf numFmtId="0" fontId="31" fillId="4" borderId="0" applyNumberFormat="0" applyBorder="0" applyAlignment="0" applyProtection="0">
      <alignment vertical="center"/>
    </xf>
    <xf numFmtId="0" fontId="58" fillId="4" borderId="0" applyNumberFormat="0" applyBorder="0" applyAlignment="0" applyProtection="0">
      <alignment vertical="center"/>
    </xf>
    <xf numFmtId="0" fontId="12" fillId="26" borderId="7" applyNumberFormat="0" applyAlignment="0" applyProtection="0">
      <alignment vertical="center"/>
    </xf>
    <xf numFmtId="0" fontId="13" fillId="0" borderId="0" applyNumberFormat="0" applyFill="0" applyBorder="0" applyAlignment="0" applyProtection="0">
      <alignment vertical="top"/>
      <protection locked="0"/>
    </xf>
    <xf numFmtId="0" fontId="12" fillId="26" borderId="7" applyNumberFormat="0" applyAlignment="0" applyProtection="0">
      <alignment vertical="center"/>
    </xf>
    <xf numFmtId="0" fontId="14" fillId="0" borderId="0">
      <alignment vertical="center"/>
    </xf>
    <xf numFmtId="0" fontId="15" fillId="0" borderId="13" applyNumberFormat="0" applyFill="0" applyAlignment="0" applyProtection="0">
      <alignment vertical="center"/>
    </xf>
    <xf numFmtId="0" fontId="14" fillId="0" borderId="0">
      <alignment vertical="center"/>
    </xf>
    <xf numFmtId="0" fontId="16" fillId="0" borderId="6" applyNumberFormat="0" applyFill="0" applyAlignment="0" applyProtection="0">
      <alignment vertical="center"/>
    </xf>
    <xf numFmtId="0" fontId="17" fillId="22" borderId="4" applyNumberFormat="0" applyAlignment="0" applyProtection="0">
      <alignment vertical="center"/>
    </xf>
    <xf numFmtId="0" fontId="16" fillId="0" borderId="6" applyNumberFormat="0" applyFill="0" applyAlignment="0" applyProtection="0">
      <alignment vertical="center"/>
    </xf>
    <xf numFmtId="0" fontId="1" fillId="0" borderId="0">
      <alignment vertical="center"/>
    </xf>
    <xf numFmtId="0" fontId="1" fillId="0" borderId="0"/>
    <xf numFmtId="0" fontId="1" fillId="0" borderId="0" applyFill="0"/>
    <xf numFmtId="0" fontId="18" fillId="25" borderId="0" applyNumberFormat="0" applyBorder="0" applyAlignment="0" applyProtection="0">
      <alignment vertical="center"/>
    </xf>
    <xf numFmtId="0" fontId="1" fillId="0" borderId="0"/>
    <xf numFmtId="0" fontId="1" fillId="0" borderId="0"/>
    <xf numFmtId="0" fontId="1" fillId="0" borderId="0"/>
    <xf numFmtId="0" fontId="14" fillId="0" borderId="0">
      <alignment vertical="center"/>
    </xf>
    <xf numFmtId="0" fontId="13" fillId="0" borderId="0" applyNumberFormat="0" applyFill="0" applyBorder="0" applyAlignment="0" applyProtection="0">
      <alignment vertical="top"/>
      <protection locked="0"/>
    </xf>
    <xf numFmtId="0" fontId="14" fillId="0" borderId="0">
      <alignment vertical="center"/>
    </xf>
    <xf numFmtId="0" fontId="1" fillId="0" borderId="0">
      <alignment vertical="center"/>
    </xf>
    <xf numFmtId="0" fontId="1" fillId="0" borderId="0"/>
    <xf numFmtId="0" fontId="1" fillId="0" borderId="0"/>
  </cellStyleXfs>
  <cellXfs count="129">
    <xf numFmtId="0" fontId="0" fillId="0" borderId="0" xfId="0">
      <alignment vertical="center"/>
    </xf>
    <xf numFmtId="0" fontId="3" fillId="0" borderId="0" xfId="0" applyFont="1">
      <alignment vertical="center"/>
    </xf>
    <xf numFmtId="0" fontId="59" fillId="0" borderId="0" xfId="0" applyFont="1">
      <alignment vertical="center"/>
    </xf>
    <xf numFmtId="177" fontId="3" fillId="0" borderId="3" xfId="0" applyNumberFormat="1" applyFont="1" applyBorder="1" applyAlignment="1">
      <alignment horizontal="center" vertical="center"/>
    </xf>
    <xf numFmtId="176" fontId="3" fillId="0" borderId="3" xfId="0" applyNumberFormat="1" applyFont="1" applyBorder="1" applyAlignment="1">
      <alignment horizontal="center" vertical="center"/>
    </xf>
    <xf numFmtId="178" fontId="3" fillId="0" borderId="3" xfId="0" applyNumberFormat="1" applyFont="1" applyBorder="1" applyAlignment="1">
      <alignment horizontal="center" vertical="center"/>
    </xf>
    <xf numFmtId="0" fontId="3" fillId="0" borderId="14" xfId="0" applyFont="1" applyBorder="1">
      <alignment vertical="center"/>
    </xf>
    <xf numFmtId="0" fontId="3" fillId="0" borderId="15" xfId="0" applyFont="1" applyBorder="1" applyAlignment="1">
      <alignment horizontal="left" vertical="center" indent="1"/>
    </xf>
    <xf numFmtId="0" fontId="3" fillId="0" borderId="16" xfId="0" applyFont="1" applyBorder="1" applyAlignment="1">
      <alignment horizontal="left" vertical="center" indent="1"/>
    </xf>
    <xf numFmtId="0" fontId="3" fillId="0" borderId="15" xfId="0" applyFont="1" applyBorder="1">
      <alignment vertical="center"/>
    </xf>
    <xf numFmtId="0" fontId="3" fillId="0" borderId="16" xfId="0" applyFont="1" applyBorder="1">
      <alignment vertical="center"/>
    </xf>
    <xf numFmtId="0" fontId="3" fillId="0" borderId="2" xfId="0" applyFont="1" applyBorder="1">
      <alignment vertical="center"/>
    </xf>
    <xf numFmtId="0" fontId="3" fillId="0" borderId="3" xfId="0" applyFont="1" applyBorder="1">
      <alignment vertical="center"/>
    </xf>
    <xf numFmtId="3" fontId="3" fillId="0" borderId="14" xfId="96" applyNumberFormat="1" applyFont="1" applyFill="1" applyBorder="1" applyAlignment="1">
      <alignment horizontal="right" vertical="center"/>
    </xf>
    <xf numFmtId="3" fontId="3" fillId="0" borderId="15" xfId="96" applyNumberFormat="1" applyFont="1" applyFill="1" applyBorder="1" applyAlignment="1">
      <alignment horizontal="right" vertical="center"/>
    </xf>
    <xf numFmtId="3" fontId="3" fillId="0" borderId="16" xfId="96" applyNumberFormat="1" applyFont="1" applyFill="1" applyBorder="1" applyAlignment="1">
      <alignment horizontal="right" vertical="center"/>
    </xf>
    <xf numFmtId="3" fontId="3" fillId="0" borderId="16" xfId="96" applyNumberFormat="1" applyFont="1" applyBorder="1" applyAlignment="1">
      <alignment horizontal="right" vertical="center"/>
    </xf>
    <xf numFmtId="0" fontId="3" fillId="0" borderId="0" xfId="0" applyFont="1" applyAlignment="1">
      <alignment horizontal="right" vertical="center"/>
    </xf>
    <xf numFmtId="0" fontId="3" fillId="0" borderId="2" xfId="0" applyFont="1" applyBorder="1" applyAlignment="1">
      <alignment horizontal="right" vertical="center"/>
    </xf>
    <xf numFmtId="3" fontId="3" fillId="0" borderId="14" xfId="96" applyNumberFormat="1" applyFont="1" applyBorder="1" applyAlignment="1">
      <alignment horizontal="right" vertical="center"/>
    </xf>
    <xf numFmtId="3" fontId="3" fillId="0" borderId="15" xfId="96" applyNumberFormat="1" applyFont="1" applyBorder="1" applyAlignment="1">
      <alignment horizontal="right" vertical="center"/>
    </xf>
    <xf numFmtId="3" fontId="3" fillId="0" borderId="3" xfId="96" applyNumberFormat="1" applyFont="1" applyBorder="1" applyAlignment="1">
      <alignment horizontal="right" vertical="center"/>
    </xf>
    <xf numFmtId="40" fontId="3" fillId="0" borderId="14" xfId="96" applyNumberFormat="1" applyFont="1" applyBorder="1" applyAlignment="1">
      <alignment horizontal="right" vertical="center"/>
    </xf>
    <xf numFmtId="40" fontId="3" fillId="0" borderId="15" xfId="96" applyNumberFormat="1" applyFont="1" applyBorder="1" applyAlignment="1">
      <alignment horizontal="right" vertical="center"/>
    </xf>
    <xf numFmtId="179" fontId="3" fillId="0" borderId="15" xfId="96" applyNumberFormat="1" applyFont="1" applyBorder="1" applyAlignment="1">
      <alignment horizontal="right" vertical="center"/>
    </xf>
    <xf numFmtId="38" fontId="3" fillId="0" borderId="16" xfId="96" applyFont="1" applyBorder="1" applyAlignment="1">
      <alignment horizontal="right" vertical="center"/>
    </xf>
    <xf numFmtId="38" fontId="3" fillId="0" borderId="3" xfId="96" applyFont="1" applyFill="1" applyBorder="1" applyAlignment="1">
      <alignment horizontal="right" vertical="center"/>
    </xf>
    <xf numFmtId="0" fontId="32" fillId="0" borderId="0" xfId="0" applyFont="1">
      <alignment vertical="center"/>
    </xf>
    <xf numFmtId="38" fontId="3" fillId="0" borderId="3" xfId="99" applyFont="1" applyFill="1" applyBorder="1" applyAlignment="1">
      <alignment horizontal="right" vertical="center"/>
    </xf>
    <xf numFmtId="196" fontId="60" fillId="0" borderId="3" xfId="119" applyNumberFormat="1" applyFont="1" applyBorder="1" applyAlignment="1">
      <alignment horizontal="right" vertical="center"/>
    </xf>
    <xf numFmtId="38" fontId="3" fillId="0" borderId="0" xfId="96" applyFont="1" applyFill="1" applyBorder="1" applyAlignment="1">
      <alignment horizontal="right" vertical="center"/>
    </xf>
    <xf numFmtId="193" fontId="3" fillId="0" borderId="3" xfId="96" applyNumberFormat="1" applyFont="1" applyFill="1" applyBorder="1" applyAlignment="1">
      <alignment horizontal="right" vertical="center"/>
    </xf>
    <xf numFmtId="195" fontId="3" fillId="0" borderId="3" xfId="99" applyNumberFormat="1" applyFont="1" applyFill="1" applyBorder="1" applyAlignment="1">
      <alignment horizontal="right" vertical="center"/>
    </xf>
    <xf numFmtId="193" fontId="3" fillId="0" borderId="0" xfId="96" applyNumberFormat="1" applyFont="1" applyFill="1" applyBorder="1" applyAlignment="1">
      <alignment horizontal="right" vertical="center"/>
    </xf>
    <xf numFmtId="4" fontId="3" fillId="0" borderId="3" xfId="96" applyNumberFormat="1" applyFont="1" applyFill="1" applyBorder="1" applyAlignment="1">
      <alignment horizontal="right" vertical="center"/>
    </xf>
    <xf numFmtId="40" fontId="3" fillId="0" borderId="3" xfId="99" applyNumberFormat="1" applyFont="1" applyFill="1" applyBorder="1" applyAlignment="1">
      <alignment horizontal="right" vertical="center"/>
    </xf>
    <xf numFmtId="4" fontId="3" fillId="0" borderId="3" xfId="115" applyNumberFormat="1" applyFont="1" applyBorder="1" applyAlignment="1">
      <alignment horizontal="right" vertical="center" shrinkToFit="1"/>
    </xf>
    <xf numFmtId="197" fontId="3" fillId="0" borderId="3" xfId="115" applyNumberFormat="1" applyFont="1" applyBorder="1" applyAlignment="1">
      <alignment horizontal="right" vertical="center" shrinkToFit="1"/>
    </xf>
    <xf numFmtId="4" fontId="3" fillId="0" borderId="0" xfId="96" applyNumberFormat="1" applyFont="1" applyFill="1" applyBorder="1" applyAlignment="1">
      <alignment horizontal="right" vertical="center"/>
    </xf>
    <xf numFmtId="198" fontId="34" fillId="0" borderId="3" xfId="119" applyNumberFormat="1" applyFont="1" applyBorder="1" applyAlignment="1">
      <alignment horizontal="right" vertical="center"/>
    </xf>
    <xf numFmtId="196" fontId="3" fillId="0" borderId="3" xfId="99" applyNumberFormat="1" applyFont="1" applyFill="1" applyBorder="1" applyAlignment="1">
      <alignment horizontal="right" vertical="center"/>
    </xf>
    <xf numFmtId="3" fontId="3" fillId="0" borderId="3" xfId="99" applyNumberFormat="1" applyFont="1" applyFill="1" applyBorder="1" applyAlignment="1">
      <alignment horizontal="right" vertical="center"/>
    </xf>
    <xf numFmtId="196" fontId="34" fillId="0" borderId="3" xfId="119" applyNumberFormat="1" applyFont="1" applyBorder="1" applyAlignment="1">
      <alignment horizontal="right" vertical="center"/>
    </xf>
    <xf numFmtId="0" fontId="32" fillId="0" borderId="0" xfId="123" applyFont="1" applyAlignment="1">
      <alignment horizontal="right" vertical="center"/>
    </xf>
    <xf numFmtId="0" fontId="32" fillId="0" borderId="0" xfId="123" applyFont="1" applyAlignment="1">
      <alignment vertical="center"/>
    </xf>
    <xf numFmtId="0" fontId="3" fillId="0" borderId="3" xfId="123" applyFont="1" applyBorder="1" applyAlignment="1">
      <alignment horizontal="center" vertical="center" wrapText="1"/>
    </xf>
    <xf numFmtId="0" fontId="0" fillId="0" borderId="0" xfId="0" applyAlignment="1"/>
    <xf numFmtId="0" fontId="32" fillId="0" borderId="0" xfId="0" applyFont="1" applyAlignment="1">
      <alignment horizontal="right" vertical="center"/>
    </xf>
    <xf numFmtId="196" fontId="0" fillId="0" borderId="0" xfId="0" applyNumberFormat="1" applyAlignment="1"/>
    <xf numFmtId="196" fontId="32" fillId="0" borderId="0" xfId="123" applyNumberFormat="1" applyFont="1" applyAlignment="1">
      <alignment vertical="center"/>
    </xf>
    <xf numFmtId="0" fontId="3" fillId="0" borderId="3" xfId="0" applyFont="1" applyBorder="1" applyAlignment="1">
      <alignment horizontal="center" vertical="center" wrapText="1"/>
    </xf>
    <xf numFmtId="196" fontId="3" fillId="0" borderId="3" xfId="123" applyNumberFormat="1" applyFont="1" applyBorder="1" applyAlignment="1">
      <alignment horizontal="center" vertical="center" wrapText="1"/>
    </xf>
    <xf numFmtId="3" fontId="3" fillId="0" borderId="17" xfId="99" applyNumberFormat="1" applyFont="1" applyFill="1" applyBorder="1" applyAlignment="1">
      <alignment horizontal="right" vertical="center"/>
    </xf>
    <xf numFmtId="196" fontId="3" fillId="0" borderId="17" xfId="99" applyNumberFormat="1" applyFont="1" applyFill="1" applyBorder="1" applyAlignment="1">
      <alignment horizontal="right" vertical="center"/>
    </xf>
    <xf numFmtId="0" fontId="3" fillId="0" borderId="3" xfId="0" applyFont="1" applyBorder="1" applyAlignment="1">
      <alignment horizontal="right" vertical="center"/>
    </xf>
    <xf numFmtId="38" fontId="3" fillId="0" borderId="17" xfId="99" applyFont="1" applyFill="1" applyBorder="1" applyAlignment="1">
      <alignment horizontal="right" vertical="center"/>
    </xf>
    <xf numFmtId="196" fontId="60" fillId="0" borderId="17" xfId="119" applyNumberFormat="1" applyFont="1" applyBorder="1" applyAlignment="1">
      <alignment horizontal="right" vertical="center"/>
    </xf>
    <xf numFmtId="199" fontId="60" fillId="0" borderId="3" xfId="119" applyNumberFormat="1" applyFont="1" applyBorder="1" applyAlignment="1">
      <alignment horizontal="right" vertical="center"/>
    </xf>
    <xf numFmtId="195" fontId="3" fillId="0" borderId="17" xfId="99" applyNumberFormat="1" applyFont="1" applyFill="1" applyBorder="1" applyAlignment="1">
      <alignment horizontal="right" vertical="center"/>
    </xf>
    <xf numFmtId="199" fontId="60" fillId="0" borderId="17" xfId="119" applyNumberFormat="1" applyFont="1" applyBorder="1" applyAlignment="1">
      <alignment horizontal="right" vertical="center"/>
    </xf>
    <xf numFmtId="4" fontId="3" fillId="0" borderId="18" xfId="115" applyNumberFormat="1" applyFont="1" applyBorder="1" applyAlignment="1">
      <alignment horizontal="right" vertical="center" shrinkToFit="1"/>
    </xf>
    <xf numFmtId="40" fontId="3" fillId="0" borderId="17" xfId="99" applyNumberFormat="1" applyFont="1" applyFill="1" applyBorder="1" applyAlignment="1">
      <alignment horizontal="right" vertical="center"/>
    </xf>
    <xf numFmtId="197" fontId="3" fillId="0" borderId="17" xfId="115" applyNumberFormat="1" applyFont="1" applyBorder="1" applyAlignment="1">
      <alignment horizontal="right" vertical="center" shrinkToFit="1"/>
    </xf>
    <xf numFmtId="0" fontId="3" fillId="0" borderId="0" xfId="123" applyFont="1" applyAlignment="1">
      <alignment horizontal="right" vertical="center"/>
    </xf>
    <xf numFmtId="0" fontId="3" fillId="0" borderId="0" xfId="123" applyFont="1" applyAlignment="1">
      <alignment vertical="center"/>
    </xf>
    <xf numFmtId="198" fontId="34" fillId="0" borderId="17" xfId="119" applyNumberFormat="1" applyFont="1" applyBorder="1" applyAlignment="1">
      <alignment horizontal="right" vertical="center"/>
    </xf>
    <xf numFmtId="0" fontId="3" fillId="0" borderId="0" xfId="0" applyFont="1" applyAlignment="1"/>
    <xf numFmtId="196" fontId="34" fillId="0" borderId="17" xfId="119" applyNumberFormat="1" applyFont="1" applyBorder="1" applyAlignment="1">
      <alignment horizontal="right" vertical="center"/>
    </xf>
    <xf numFmtId="3" fontId="32" fillId="0" borderId="3" xfId="99" applyNumberFormat="1" applyFont="1" applyFill="1" applyBorder="1" applyAlignment="1">
      <alignment horizontal="right" vertical="center"/>
    </xf>
    <xf numFmtId="3" fontId="32" fillId="0" borderId="17" xfId="99" applyNumberFormat="1" applyFont="1" applyFill="1" applyBorder="1" applyAlignment="1">
      <alignment horizontal="right" vertical="center"/>
    </xf>
    <xf numFmtId="38" fontId="3" fillId="0" borderId="3" xfId="99" applyFont="1" applyBorder="1" applyAlignment="1">
      <alignment horizontal="right" vertical="center"/>
    </xf>
    <xf numFmtId="3" fontId="3" fillId="0" borderId="3" xfId="99" applyNumberFormat="1" applyFont="1" applyBorder="1" applyAlignment="1">
      <alignment horizontal="right" vertical="center"/>
    </xf>
    <xf numFmtId="40" fontId="3" fillId="0" borderId="3" xfId="99" applyNumberFormat="1" applyFont="1" applyBorder="1" applyAlignment="1">
      <alignment horizontal="right" vertical="center"/>
    </xf>
    <xf numFmtId="195" fontId="3" fillId="0" borderId="3" xfId="99" applyNumberFormat="1" applyFont="1" applyBorder="1" applyAlignment="1">
      <alignment horizontal="right" vertical="center"/>
    </xf>
    <xf numFmtId="0" fontId="66" fillId="0" borderId="0" xfId="0" applyFont="1">
      <alignment vertical="center"/>
    </xf>
    <xf numFmtId="0" fontId="67" fillId="0" borderId="15" xfId="0" applyFont="1" applyBorder="1" applyAlignment="1">
      <alignment horizontal="left" vertical="center" wrapText="1" indent="1"/>
    </xf>
    <xf numFmtId="0" fontId="67" fillId="0" borderId="14" xfId="0" applyFont="1" applyBorder="1">
      <alignment vertical="center"/>
    </xf>
    <xf numFmtId="0" fontId="67" fillId="0" borderId="16" xfId="0" applyFont="1" applyBorder="1" applyAlignment="1">
      <alignment horizontal="left" vertical="center" wrapText="1" indent="1"/>
    </xf>
    <xf numFmtId="0" fontId="67" fillId="0" borderId="14" xfId="0" applyFont="1" applyBorder="1" applyAlignment="1">
      <alignment vertical="center" wrapText="1"/>
    </xf>
    <xf numFmtId="0" fontId="67" fillId="0" borderId="15" xfId="0" applyFont="1" applyBorder="1" applyAlignment="1">
      <alignment vertical="center" wrapText="1"/>
    </xf>
    <xf numFmtId="0" fontId="67" fillId="0" borderId="16" xfId="0" applyFont="1" applyBorder="1" applyAlignment="1">
      <alignment vertical="center" wrapText="1"/>
    </xf>
    <xf numFmtId="0" fontId="67" fillId="0" borderId="2" xfId="0" applyFont="1" applyBorder="1">
      <alignment vertical="center"/>
    </xf>
    <xf numFmtId="0" fontId="67" fillId="0" borderId="3" xfId="0" applyFont="1" applyBorder="1" applyAlignment="1">
      <alignment vertical="center" wrapText="1"/>
    </xf>
    <xf numFmtId="0" fontId="67" fillId="0" borderId="0" xfId="0" applyFont="1">
      <alignment vertical="center"/>
    </xf>
    <xf numFmtId="0" fontId="59" fillId="0" borderId="0" xfId="0" applyFont="1" applyAlignment="1">
      <alignment horizontal="left" vertical="center" wrapText="1"/>
    </xf>
    <xf numFmtId="178" fontId="3" fillId="0" borderId="18" xfId="0" applyNumberFormat="1" applyFont="1" applyBorder="1" applyAlignment="1">
      <alignment horizontal="center" vertical="center"/>
    </xf>
    <xf numFmtId="0" fontId="67" fillId="0" borderId="3" xfId="0" applyFont="1" applyBorder="1" applyAlignment="1">
      <alignment horizontal="center" vertical="center" wrapText="1"/>
    </xf>
    <xf numFmtId="176" fontId="67" fillId="0" borderId="3" xfId="0" applyNumberFormat="1" applyFont="1" applyBorder="1" applyAlignment="1">
      <alignment horizontal="center" vertical="center"/>
    </xf>
    <xf numFmtId="10" fontId="3" fillId="0" borderId="15" xfId="96" applyNumberFormat="1" applyFont="1" applyBorder="1" applyAlignment="1">
      <alignment horizontal="right" vertical="center"/>
    </xf>
    <xf numFmtId="205" fontId="3" fillId="0" borderId="3" xfId="123" applyNumberFormat="1" applyFont="1" applyBorder="1" applyAlignment="1">
      <alignment horizontal="right" vertical="center" wrapText="1"/>
    </xf>
    <xf numFmtId="205" fontId="68" fillId="0" borderId="3" xfId="123" applyNumberFormat="1" applyFont="1" applyBorder="1" applyAlignment="1">
      <alignment horizontal="right" vertical="center" wrapText="1"/>
    </xf>
    <xf numFmtId="205" fontId="3" fillId="0" borderId="3" xfId="81" applyNumberFormat="1" applyFont="1" applyFill="1" applyBorder="1" applyAlignment="1">
      <alignment horizontal="right" vertical="center" wrapText="1"/>
    </xf>
    <xf numFmtId="205" fontId="3" fillId="0" borderId="0" xfId="0" applyNumberFormat="1" applyFont="1">
      <alignment vertical="center"/>
    </xf>
    <xf numFmtId="205" fontId="3" fillId="0" borderId="17" xfId="99" applyNumberFormat="1" applyFont="1" applyFill="1" applyBorder="1" applyAlignment="1">
      <alignment horizontal="right" vertical="center"/>
    </xf>
    <xf numFmtId="205" fontId="34" fillId="0" borderId="17" xfId="119" applyNumberFormat="1" applyFont="1" applyBorder="1" applyAlignment="1">
      <alignment horizontal="right" vertical="center"/>
    </xf>
    <xf numFmtId="205" fontId="3" fillId="0" borderId="3" xfId="99" applyNumberFormat="1" applyFont="1" applyFill="1" applyBorder="1" applyAlignment="1">
      <alignment horizontal="right" vertical="center"/>
    </xf>
    <xf numFmtId="4" fontId="3" fillId="0" borderId="3" xfId="99" applyNumberFormat="1" applyFont="1" applyBorder="1" applyAlignment="1">
      <alignment horizontal="right" vertical="center"/>
    </xf>
    <xf numFmtId="200" fontId="67" fillId="0" borderId="3" xfId="0" applyNumberFormat="1" applyFont="1" applyBorder="1" applyAlignment="1">
      <alignment horizontal="center" vertical="center"/>
    </xf>
    <xf numFmtId="201" fontId="67" fillId="0" borderId="3" xfId="0" applyNumberFormat="1" applyFont="1" applyBorder="1" applyAlignment="1">
      <alignment horizontal="center" vertical="center"/>
    </xf>
    <xf numFmtId="202" fontId="67" fillId="0" borderId="3" xfId="0" applyNumberFormat="1" applyFont="1" applyBorder="1" applyAlignment="1">
      <alignment horizontal="center" vertical="center"/>
    </xf>
    <xf numFmtId="203" fontId="67" fillId="0" borderId="3" xfId="0" applyNumberFormat="1" applyFont="1" applyBorder="1" applyAlignment="1">
      <alignment horizontal="center" vertical="center"/>
    </xf>
    <xf numFmtId="49" fontId="67" fillId="0" borderId="3" xfId="0" applyNumberFormat="1" applyFont="1" applyBorder="1" applyAlignment="1">
      <alignment horizontal="center" vertical="center"/>
    </xf>
    <xf numFmtId="194" fontId="67" fillId="0" borderId="3" xfId="0" applyNumberFormat="1" applyFont="1" applyBorder="1" applyAlignment="1">
      <alignment horizontal="center" vertical="center"/>
    </xf>
    <xf numFmtId="204" fontId="67" fillId="0" borderId="3" xfId="0" applyNumberFormat="1" applyFont="1" applyBorder="1" applyAlignment="1">
      <alignment horizontal="center" vertical="center"/>
    </xf>
    <xf numFmtId="38" fontId="3" fillId="0" borderId="28" xfId="99" applyFont="1" applyBorder="1" applyAlignment="1">
      <alignment horizontal="right" vertical="center"/>
    </xf>
    <xf numFmtId="0" fontId="3" fillId="0" borderId="28" xfId="123" applyFont="1" applyBorder="1" applyAlignment="1">
      <alignment horizontal="center" vertical="center" wrapText="1"/>
    </xf>
    <xf numFmtId="3" fontId="3" fillId="0" borderId="28" xfId="99" applyNumberFormat="1" applyFont="1" applyBorder="1" applyAlignment="1">
      <alignment horizontal="right" vertical="center"/>
    </xf>
    <xf numFmtId="40" fontId="3" fillId="0" borderId="28" xfId="99" applyNumberFormat="1" applyFont="1" applyBorder="1" applyAlignment="1">
      <alignment horizontal="right" vertical="center"/>
    </xf>
    <xf numFmtId="195" fontId="3" fillId="0" borderId="28" xfId="99" applyNumberFormat="1" applyFont="1" applyBorder="1" applyAlignment="1">
      <alignment horizontal="right" vertical="center"/>
    </xf>
    <xf numFmtId="0" fontId="67" fillId="0" borderId="28" xfId="123" applyFont="1" applyBorder="1" applyAlignment="1">
      <alignment horizontal="center" vertical="center" wrapText="1"/>
    </xf>
    <xf numFmtId="3" fontId="0" fillId="0" borderId="0" xfId="0" applyNumberFormat="1" applyAlignment="1"/>
    <xf numFmtId="3" fontId="32" fillId="0" borderId="0" xfId="0" applyNumberFormat="1" applyFont="1">
      <alignment vertical="center"/>
    </xf>
    <xf numFmtId="3" fontId="3" fillId="0" borderId="28" xfId="99" applyNumberFormat="1" applyFont="1" applyFill="1" applyBorder="1" applyAlignment="1">
      <alignment horizontal="right" vertical="center"/>
    </xf>
    <xf numFmtId="40" fontId="3" fillId="0" borderId="28" xfId="99" applyNumberFormat="1" applyFont="1" applyFill="1" applyBorder="1" applyAlignment="1">
      <alignment horizontal="right" vertical="center"/>
    </xf>
    <xf numFmtId="38" fontId="3" fillId="0" borderId="28" xfId="99" applyFont="1" applyFill="1" applyBorder="1" applyAlignment="1">
      <alignment horizontal="right" vertical="center"/>
    </xf>
    <xf numFmtId="0" fontId="69" fillId="0" borderId="0" xfId="0" applyFont="1" applyAlignment="1">
      <alignment horizontal="right" vertical="center"/>
    </xf>
    <xf numFmtId="0" fontId="71" fillId="0" borderId="0" xfId="0" applyFont="1" applyAlignment="1">
      <alignment horizontal="right" vertical="center"/>
    </xf>
    <xf numFmtId="0" fontId="69" fillId="0" borderId="0" xfId="123" applyFont="1" applyAlignment="1">
      <alignment horizontal="right" vertical="center"/>
    </xf>
    <xf numFmtId="20" fontId="3" fillId="27" borderId="19" xfId="0" applyNumberFormat="1" applyFont="1" applyFill="1" applyBorder="1" applyAlignment="1">
      <alignment horizontal="left" vertical="center"/>
    </xf>
    <xf numFmtId="20" fontId="3" fillId="27" borderId="20" xfId="0" applyNumberFormat="1" applyFont="1" applyFill="1" applyBorder="1" applyAlignment="1">
      <alignment horizontal="left"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18" xfId="0" applyFont="1" applyBorder="1" applyAlignment="1">
      <alignment horizontal="center" vertical="center"/>
    </xf>
    <xf numFmtId="0" fontId="3" fillId="0" borderId="27" xfId="0" applyFont="1" applyBorder="1" applyAlignment="1">
      <alignment horizontal="center" vertical="center"/>
    </xf>
    <xf numFmtId="0" fontId="3" fillId="0" borderId="17" xfId="0" applyFont="1" applyBorder="1" applyAlignment="1">
      <alignment horizontal="center" vertical="center"/>
    </xf>
  </cellXfs>
  <cellStyles count="153">
    <cellStyle name=";;;" xfId="1" xr:uid="{5B3BA234-F2B6-4A21-8220-5931CC503E8D}"/>
    <cellStyle name="20% - アクセント 1 2" xfId="2" xr:uid="{2D413D61-6AEB-425F-A2A4-8CE5C3EC1DB7}"/>
    <cellStyle name="20% - アクセント 1 2 2" xfId="3" xr:uid="{6362B388-7DE0-41FE-BD01-5A8C38476CAF}"/>
    <cellStyle name="20% - アクセント 2 2" xfId="4" xr:uid="{DFA43F16-4F1D-4D18-BBAD-35CC2146D5CD}"/>
    <cellStyle name="20% - アクセント 2 2 2" xfId="5" xr:uid="{9EF29F23-6E46-41BB-9E09-DFA1BF7B7068}"/>
    <cellStyle name="20% - アクセント 3 2" xfId="6" xr:uid="{5BF07A04-A2DD-4D6A-89ED-40978835AB0B}"/>
    <cellStyle name="20% - アクセント 3 2 2" xfId="7" xr:uid="{ABFAFAE4-2C81-413F-B16C-2F33A518EB42}"/>
    <cellStyle name="20% - アクセント 4 2" xfId="8" xr:uid="{6507F8EC-8154-47F7-AE8F-78384ED309DA}"/>
    <cellStyle name="20% - アクセント 4 2 2" xfId="9" xr:uid="{A7C30934-4D2D-477A-BD53-BCD81BDFFE6C}"/>
    <cellStyle name="20% - アクセント 5 2" xfId="10" xr:uid="{39561A13-5782-4460-9037-00C3D02A1D1B}"/>
    <cellStyle name="20% - アクセント 5 2 2" xfId="11" xr:uid="{38E679F6-6216-475C-B864-9281BD56EC3C}"/>
    <cellStyle name="20% - アクセント 6 2" xfId="12" xr:uid="{8F0584CB-5266-4D93-AFEF-1037F37D6AA3}"/>
    <cellStyle name="20% - アクセント 6 2 2" xfId="13" xr:uid="{DCBAB14B-AF55-4D1E-89CC-01C8B319F824}"/>
    <cellStyle name="40% - アクセント 1 2" xfId="14" xr:uid="{A258ECCB-E9E0-40A1-BB80-E0327C7A1D92}"/>
    <cellStyle name="40% - アクセント 1 2 2" xfId="15" xr:uid="{98F2BED2-01BF-4780-BC83-43A1AFF78BBF}"/>
    <cellStyle name="40% - アクセント 2 2" xfId="16" xr:uid="{E000B753-ED76-466A-875D-EA2568251F09}"/>
    <cellStyle name="40% - アクセント 2 2 2" xfId="17" xr:uid="{0C35843B-605F-439D-8EE2-195FEBFD0EE0}"/>
    <cellStyle name="40% - アクセント 3 2" xfId="18" xr:uid="{916E40F9-A1A2-446C-B12C-4DFDCD843FDF}"/>
    <cellStyle name="40% - アクセント 3 2 2" xfId="19" xr:uid="{F194E879-1B5C-4C56-BE48-ECDE900ECD2A}"/>
    <cellStyle name="40% - アクセント 4 2" xfId="20" xr:uid="{17546DC8-1472-400E-B8E5-992F2D84ACFB}"/>
    <cellStyle name="40% - アクセント 4 2 2" xfId="21" xr:uid="{D230DC85-4208-46E9-B2B6-57D9B007FF5D}"/>
    <cellStyle name="40% - アクセント 5 2" xfId="22" xr:uid="{EC8B3CA9-137C-4A49-A006-D8D5905857DD}"/>
    <cellStyle name="40% - アクセント 5 2 2" xfId="23" xr:uid="{E9E7A85D-3EB1-4F67-A729-48EACE328336}"/>
    <cellStyle name="40% - アクセント 6 2" xfId="24" xr:uid="{F1B3C183-C1F7-4305-AD62-115DF6FBCC53}"/>
    <cellStyle name="40% - アクセント 6 2 2" xfId="25" xr:uid="{C66A1E61-FEFC-4F46-A1D8-6E95B4581E7C}"/>
    <cellStyle name="60% - アクセント 1 2" xfId="26" xr:uid="{0692983D-A030-41C8-AA61-24F3F5AFBB2F}"/>
    <cellStyle name="60% - アクセント 1 2 2" xfId="27" xr:uid="{0626296C-3441-4370-84F0-232222767941}"/>
    <cellStyle name="60% - アクセント 2 2" xfId="28" xr:uid="{47259129-870E-45EE-AB66-CDA1F08DD097}"/>
    <cellStyle name="60% - アクセント 2 2 2" xfId="29" xr:uid="{156C8AA2-4418-45C7-A0E1-479222ED06F1}"/>
    <cellStyle name="60% - アクセント 3 2" xfId="30" xr:uid="{F554E59C-A78D-46ED-83B5-F72532A5112B}"/>
    <cellStyle name="60% - アクセント 3 2 2" xfId="31" xr:uid="{E121EC53-DDD4-432D-94D5-FCDAAF610743}"/>
    <cellStyle name="60% - アクセント 4 2" xfId="32" xr:uid="{191E82DC-B673-4063-9907-4954D135097C}"/>
    <cellStyle name="60% - アクセント 4 2 2" xfId="33" xr:uid="{8E2828E1-CB37-4941-B1F5-EAF6A6243417}"/>
    <cellStyle name="60% - アクセント 5 2" xfId="34" xr:uid="{2B6FD0AA-68F1-44F6-AC2E-672A11567BA2}"/>
    <cellStyle name="60% - アクセント 5 2 2" xfId="35" xr:uid="{40F44144-89E2-4B3D-A552-619CB0939298}"/>
    <cellStyle name="60% - アクセント 6 2" xfId="36" xr:uid="{B01B1034-87FA-4F42-A7B7-572EDF81407E}"/>
    <cellStyle name="60% - アクセント 6 2 2" xfId="37" xr:uid="{9A16A4B8-D9BC-4ED3-A8F8-ECBC43828590}"/>
    <cellStyle name="active" xfId="38" xr:uid="{AC00232F-D5ED-4F02-A595-F1B622EF231A}"/>
    <cellStyle name="Calc Currency (0)" xfId="39" xr:uid="{43385050-CBB5-4132-85E6-B743BC92FA19}"/>
    <cellStyle name="Comma [0]_$" xfId="40" xr:uid="{401EF73B-0341-4A58-8D59-E723264E2902}"/>
    <cellStyle name="Comma [1]" xfId="41" xr:uid="{8C8DE537-115E-4EB5-AC31-E8C12BA1D3FC}"/>
    <cellStyle name="Comma_$" xfId="42" xr:uid="{37CE3AF6-5FED-4F92-B806-3EC0D7413865}"/>
    <cellStyle name="Currency [0]_$" xfId="43" xr:uid="{5D496B0F-5DEC-49AE-88E3-37E91613AFED}"/>
    <cellStyle name="Currency [1]" xfId="44" xr:uid="{899A4D4B-8791-4431-9906-6D2EAE09157C}"/>
    <cellStyle name="Currency_$" xfId="45" xr:uid="{44CD6BBD-E816-4BCA-A389-975D33C9FE03}"/>
    <cellStyle name="Dollars" xfId="46" xr:uid="{2F62E3BD-9E43-4772-8792-D6F8ED242E89}"/>
    <cellStyle name="Grey" xfId="47" xr:uid="{3BC8B88A-ADEF-4F7B-A348-BB0E8818F1B2}"/>
    <cellStyle name="Header1" xfId="48" xr:uid="{D650A947-F927-4CFF-8532-C5B479DA4052}"/>
    <cellStyle name="Header2" xfId="49" xr:uid="{11A5FEF6-079E-4AE0-BB7B-9215ACA05356}"/>
    <cellStyle name="heading" xfId="50" xr:uid="{934E13BA-FECE-4653-A2F3-ED41CBE56100}"/>
    <cellStyle name="Input [yellow]" xfId="51" xr:uid="{6E2D1E14-39C8-48F1-8AB5-3600EA7C7DD5}"/>
    <cellStyle name="Multiple" xfId="52" xr:uid="{D697B543-F5DC-4B81-ABAA-ACA75B3C9250}"/>
    <cellStyle name="Multiple [0]" xfId="53" xr:uid="{603E029F-B8A2-4F39-8098-17E0FBB04DB7}"/>
    <cellStyle name="Multiple [1]" xfId="54" xr:uid="{67C6B26C-DE93-4C82-B528-8257B9049A96}"/>
    <cellStyle name="Normal - Style1" xfId="55" xr:uid="{DDE788CB-80DE-417A-9BDB-22628F8478E6}"/>
    <cellStyle name="Normal_#18-Internet" xfId="56" xr:uid="{42036344-64AD-49C8-8E9E-6A37292D5A1F}"/>
    <cellStyle name="Percent [0]" xfId="57" xr:uid="{9A07C310-C4F4-4FFA-90B9-32AFC8D0472A}"/>
    <cellStyle name="Percent [1]" xfId="58" xr:uid="{8B0C7999-BAE7-40E3-9A39-AEF4EBC29044}"/>
    <cellStyle name="Percent [2]" xfId="59" xr:uid="{F23778E4-532F-4592-BD38-C44912329E3E}"/>
    <cellStyle name="Percent_laroux" xfId="60" xr:uid="{33DAAC82-381F-4221-8CAF-656AAD6FAC59}"/>
    <cellStyle name="subhead" xfId="61" xr:uid="{AD6E3667-479A-4E6F-9E62-021C917956F8}"/>
    <cellStyle name="Times New Roman" xfId="62" xr:uid="{1ACBD415-2F1E-4670-A472-52A7661C26CD}"/>
    <cellStyle name="アクセント 1 2" xfId="63" xr:uid="{57AA26C6-F07C-497F-AF3A-EC31F377E43A}"/>
    <cellStyle name="アクセント 1 2 2" xfId="64" xr:uid="{C688F3EE-DAA6-4B35-A3CC-813D9FC3BE71}"/>
    <cellStyle name="アクセント 2 2" xfId="65" xr:uid="{73C63454-C631-4352-A6C9-08DD28D8628A}"/>
    <cellStyle name="アクセント 2 2 2" xfId="66" xr:uid="{6E58496C-B6BD-4251-A360-4EDA06D7B6AF}"/>
    <cellStyle name="アクセント 3 2" xfId="67" xr:uid="{80455D17-2658-49BE-8F12-C71130EE6D00}"/>
    <cellStyle name="アクセント 3 2 2" xfId="68" xr:uid="{3A5FD2FA-45E9-4939-8C9D-9E630BAB3545}"/>
    <cellStyle name="アクセント 4 2" xfId="69" xr:uid="{F36437A0-83EB-40B1-8F85-A256A5F54AC7}"/>
    <cellStyle name="アクセント 4 2 2" xfId="70" xr:uid="{8EBD2EFC-3604-419B-8801-D915177897E3}"/>
    <cellStyle name="アクセント 5 2" xfId="71" xr:uid="{CA6102C1-C802-4382-BBE9-F6C720F4184B}"/>
    <cellStyle name="アクセント 5 2 2" xfId="72" xr:uid="{C27B4796-C596-4E9A-8390-955E6D142565}"/>
    <cellStyle name="アクセント 6 2" xfId="73" xr:uid="{14680EC8-F264-4D74-9484-6E2956F2698C}"/>
    <cellStyle name="アクセント 6 2 2" xfId="74" xr:uid="{873EB3F0-40A7-4EB7-87B1-734327C935E1}"/>
    <cellStyle name="センター" xfId="75" xr:uid="{6664FFFF-4673-42DB-905C-0A659188B244}"/>
    <cellStyle name="タイトル 2" xfId="76" xr:uid="{AD4B7006-AAF5-4C65-A8E8-D69CF85516EB}"/>
    <cellStyle name="チェック セル 2" xfId="77" xr:uid="{FF97B1CB-8627-45AD-B795-42727594E424}"/>
    <cellStyle name="チェック セル 2 2" xfId="78" xr:uid="{4F77EF83-7D24-43FB-9896-55000DFC4630}"/>
    <cellStyle name="どちらでもない 2" xfId="79" xr:uid="{7D41BED0-7B3C-438D-86A4-5B1CCFD6F903}"/>
    <cellStyle name="どちらでもない 2 2" xfId="80" xr:uid="{2595A65B-58F9-4DC3-ADC3-ED56C149A1F8}"/>
    <cellStyle name="パーセント" xfId="81" builtinId="5"/>
    <cellStyle name="パーセント 2" xfId="82" xr:uid="{D3B02C94-5B84-4DFB-BB39-F825D47EEAF8}"/>
    <cellStyle name="パーセント 2 2" xfId="83" xr:uid="{A04A3D64-60C5-4A2D-94B3-FF0C83ECC507}"/>
    <cellStyle name="ハイパーリンク 2" xfId="84" xr:uid="{828BFE0C-041B-4773-969C-2A42FEABDEE4}"/>
    <cellStyle name="ハイパーリンク 2 2" xfId="85" xr:uid="{3070E596-9B70-44A9-A1CF-5992CE7027F7}"/>
    <cellStyle name="ハイパーリンク 3" xfId="86" xr:uid="{53BB061E-9E46-40BB-A894-66276F3E7B16}"/>
    <cellStyle name="メモ 2" xfId="87" xr:uid="{5B5C309A-5687-4FF9-A8C7-F07C1D7C551F}"/>
    <cellStyle name="リンク セル 2" xfId="88" xr:uid="{930766B5-DE19-4A90-8B75-6A81F0B0DA56}"/>
    <cellStyle name="リンク セル 2 2" xfId="89" xr:uid="{7B5761F2-8FFC-43CE-AC77-17C73F3CDCF7}"/>
    <cellStyle name="悪い 2" xfId="90" xr:uid="{AFA5FCC8-00A4-4EF3-9463-10B4A17FF9B1}"/>
    <cellStyle name="悪い 2 2" xfId="91" xr:uid="{90D42E0E-0D20-406B-B6F3-89B64AFA8FCE}"/>
    <cellStyle name="計算 2" xfId="92" xr:uid="{B067D91F-D274-41B5-815E-FEC42C68FD0D}"/>
    <cellStyle name="計算 2 2" xfId="93" xr:uid="{D673B92C-8FF8-401F-BE90-213208DAAC89}"/>
    <cellStyle name="警告文 2" xfId="94" xr:uid="{DFBA7445-A096-4B1F-AE16-CA0223053F3D}"/>
    <cellStyle name="警告文 2 2" xfId="95" xr:uid="{C066697B-776A-412D-96E2-E034FB9FA8BC}"/>
    <cellStyle name="桁区切り" xfId="96" builtinId="6"/>
    <cellStyle name="桁区切り 2" xfId="97" xr:uid="{1ABC462A-D746-47DE-82E6-D80DFD90F606}"/>
    <cellStyle name="桁区切り 2 2" xfId="98" xr:uid="{3C08685E-83E3-457B-B279-85BB61A11BF8}"/>
    <cellStyle name="桁区切り 3" xfId="99" xr:uid="{B0FDF363-CB83-42D4-A5BE-4D491BD84B60}"/>
    <cellStyle name="見出し 1 2" xfId="100" xr:uid="{738A9AA9-5EE0-44D6-A0D0-AB981997CC33}"/>
    <cellStyle name="見出し 2 2" xfId="101" xr:uid="{F183B471-4239-467B-8B63-23EC479F4B98}"/>
    <cellStyle name="見出し 3 2" xfId="102" xr:uid="{0261BC7F-F3D5-45B6-BB9C-C203E9E73B3E}"/>
    <cellStyle name="見出し 4 2" xfId="103" xr:uid="{54FAF95E-347F-4A5E-90E3-A67375E3DCF4}"/>
    <cellStyle name="在庫" xfId="104" xr:uid="{2BE04510-A08C-4606-A3DE-2D32CB88F2D4}"/>
    <cellStyle name="集計 2" xfId="105" xr:uid="{D346EE17-5A43-45D8-97A7-53743D9F9A26}"/>
    <cellStyle name="集計 2 2" xfId="106" xr:uid="{0D4C54E7-5FD4-4F49-B8AB-A2E871F16A9D}"/>
    <cellStyle name="出力 2" xfId="107" xr:uid="{BABE5D6C-D47E-4377-9677-25EE8B4BAF22}"/>
    <cellStyle name="出力 2 2" xfId="108" xr:uid="{D4AF21C7-F738-49BD-B63B-FA61421C52DD}"/>
    <cellStyle name="説明文 2" xfId="109" xr:uid="{EC665562-CB05-4C18-BB21-4C8B65A7BC9A}"/>
    <cellStyle name="説明文 2 2" xfId="110" xr:uid="{54E68EFD-A2C0-4636-953D-00B9A851FFD6}"/>
    <cellStyle name="通貨 2" xfId="111" xr:uid="{BF740D49-E99D-4255-AD63-2D68816AD321}"/>
    <cellStyle name="通貨 2 2" xfId="112" xr:uid="{4E45FFD4-5536-466B-B8A7-451E94737053}"/>
    <cellStyle name="入力 2" xfId="113" xr:uid="{ED1690C7-E469-4088-A36B-3EFA6F96EECE}"/>
    <cellStyle name="入力 2 2" xfId="114" xr:uid="{FA437E0B-9541-4632-BC52-7C9CD5B89FE9}"/>
    <cellStyle name="標準" xfId="0" builtinId="0"/>
    <cellStyle name="標準 2" xfId="115" xr:uid="{98C0242A-6886-4D58-915A-4A3D093132AE}"/>
    <cellStyle name="標準 2 2" xfId="116" xr:uid="{46A17C8F-18F3-46F4-B645-42D3BD5BBFEF}"/>
    <cellStyle name="標準 2 2 2" xfId="117" xr:uid="{915B3901-3BCA-4165-9E7E-60D407D36431}"/>
    <cellStyle name="標準 2_物件情報データ一覧_20111019143836" xfId="118" xr:uid="{6E4D4F57-DE84-459C-BCEE-FEE969D8D891}"/>
    <cellStyle name="標準 3" xfId="119" xr:uid="{5C8F8E47-4123-4B2E-9C8C-B7BA5E75BE59}"/>
    <cellStyle name="標準 3 2" xfId="120" xr:uid="{D48E540D-8951-4538-8A27-9CA5E53A81DA}"/>
    <cellStyle name="標準 3 3" xfId="121" xr:uid="{B12B4C86-5787-4164-81F0-FA8C82BC5F66}"/>
    <cellStyle name="標準 3_物件情報データ一覧_20111019143836" xfId="122" xr:uid="{BE31769A-A773-4724-BCBC-F7A203854882}"/>
    <cellStyle name="標準 4" xfId="123" xr:uid="{94F5EC8A-88B8-49BD-9896-DBE48BC800CC}"/>
    <cellStyle name="標準 4 2" xfId="124" xr:uid="{7A9ED656-9B19-4453-B4C0-4B1F743BD719}"/>
    <cellStyle name="標準 4_【TREIM】DB設計書20110124_1" xfId="125" xr:uid="{99E9A472-F5AF-49EE-A29F-13376863E666}"/>
    <cellStyle name="標準 5" xfId="126" xr:uid="{BFDC9BD5-8819-4877-8E6B-D1DAF2308241}"/>
    <cellStyle name="標準 6" xfId="127" xr:uid="{96393B67-E069-428B-B8DB-B45EE221C9F1}"/>
    <cellStyle name="標準 7" xfId="128" xr:uid="{39DA1BB9-1343-4C2A-AF9A-238FADEC2006}"/>
    <cellStyle name="良い 2" xfId="129" xr:uid="{44339C1B-42E8-4E6A-BF3A-37D5652A5291}"/>
    <cellStyle name="良い 2 2" xfId="130" xr:uid="{C687775C-51DE-468C-A9C7-9A1A90E61A96}"/>
    <cellStyle name="㼿" xfId="131" xr:uid="{DDFC1E52-FF6F-423C-9E9F-F11828AA800C}"/>
    <cellStyle name="㼿?" xfId="132" xr:uid="{36A0F4BB-B599-4CFC-A067-CB83C94BDE54}"/>
    <cellStyle name="㼿_DB設計書_tPMOperate" xfId="133" xr:uid="{7A1A70E5-8265-4154-BD7E-E55747F5742C}"/>
    <cellStyle name="㼿㼿" xfId="134" xr:uid="{EE2096DC-AF8B-40DE-8333-0F6100DB9CEE}"/>
    <cellStyle name="㼿㼿?" xfId="135" xr:uid="{2C0FDD54-960E-4126-A3D5-C0DE10496E81}"/>
    <cellStyle name="㼿㼿_DB設計書_tPMOperate" xfId="136" xr:uid="{F85BEE3A-EF1C-4DFB-ACC8-5FEEACEC81ED}"/>
    <cellStyle name="㼿㼿㼿" xfId="137" xr:uid="{BE6922DF-4812-48E9-B8DE-ED6926D100CF}"/>
    <cellStyle name="㼿㼿㼿?" xfId="138" xr:uid="{E5A04189-5A3F-4FE4-B965-B8EBD62CCC11}"/>
    <cellStyle name="㼿㼿㼿_DB設計書_tPMOperate" xfId="139" xr:uid="{611E87FE-36BE-488A-8600-84B9E8935645}"/>
    <cellStyle name="㼿㼿㼿㼿?" xfId="140" xr:uid="{BF8D7907-1471-461C-ADE8-B030579C3363}"/>
    <cellStyle name="㼿㼿㼿㼿㼿" xfId="141" xr:uid="{A086B88E-94A0-4FB7-81A3-79EED1F14D9E}"/>
    <cellStyle name="㼿㼿㼿㼿㼿㼿" xfId="142" xr:uid="{A29E4A5A-CF73-4E98-97D1-80873CE678A1}"/>
    <cellStyle name="㼿㼿㼿㼿㼿㼿?" xfId="143" xr:uid="{71D5F2BC-FBD4-4480-A305-F1D4B3CE4CCB}"/>
    <cellStyle name="㼿㼿㼿㼿㼿㼿㼿" xfId="144" xr:uid="{7FFDB7F6-700B-4D0B-B1E6-B8B56AC62005}"/>
    <cellStyle name="㼿㼿㼿㼿㼿㼿㼿㼿?" xfId="145" xr:uid="{2D62A97E-1F9C-4196-8FE5-40ADE8CBDA98}"/>
    <cellStyle name="㼿㼿㼿㼿㼿㼿㼿㼿㼿㼿" xfId="146" xr:uid="{290F9250-356F-4FFD-91F0-4A16485FE9D9}"/>
    <cellStyle name="㼿㼿㼿㼿㼿㼿㼿㼿㼿㼿㼿?" xfId="147" xr:uid="{4B88858E-3E73-45EA-B7EF-47BFEA28A4CC}"/>
    <cellStyle name="㼿㼿㼿㼿㼿㼿㼿㼿㼿㼿㼿㼿㼿" xfId="148" xr:uid="{36440D02-46A3-405F-8F3D-0E5F02AFF1EC}"/>
    <cellStyle name="㼿㼿㼿㼿㼿㼿㼿㼿㼿㼿㼿㼿㼿㼿" xfId="149" xr:uid="{FCCC759F-B753-4FA8-B696-0FCF30772F67}"/>
    <cellStyle name="㼿㼿㼿㼿㼿㼿㼿㼿㼿㼿㼿㼿㼿㼿?" xfId="150" xr:uid="{839ED844-64FE-4188-AB7C-E924337EAA2E}"/>
    <cellStyle name="㼿㼿㼿㼿㼿㼿㼿㼿㼿㼿㼿㼿㼿㼿㼿㼿㼿" xfId="151" xr:uid="{B083E1DE-CD74-47C2-AD97-B48A9D189E13}"/>
    <cellStyle name="㼿㼿㼿㼿㼿㼿㼿㼿㼿㼿㼿㼿㼿㼿㼿㼿㼿㼿㼿㼿" xfId="152" xr:uid="{C2428AD6-DD25-4924-985A-DA3312E3C964}"/>
  </cellStyles>
  <dxfs count="0"/>
  <tableStyles count="0" defaultTableStyle="TableStyleMedium9" defaultPivotStyle="PivotStyleLight16"/>
  <colors>
    <mruColors>
      <color rgb="FFA50021"/>
      <color rgb="FF000000"/>
      <color rgb="FF800080"/>
      <color rgb="FF993300"/>
      <color rgb="FFC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6</xdr:col>
      <xdr:colOff>1841500</xdr:colOff>
      <xdr:row>2</xdr:row>
      <xdr:rowOff>50800</xdr:rowOff>
    </xdr:from>
    <xdr:to>
      <xdr:col>7</xdr:col>
      <xdr:colOff>298450</xdr:colOff>
      <xdr:row>6</xdr:row>
      <xdr:rowOff>0</xdr:rowOff>
    </xdr:to>
    <xdr:sp macro="" textlink="">
      <xdr:nvSpPr>
        <xdr:cNvPr id="5493" name="AutoShape 1">
          <a:extLst>
            <a:ext uri="{FF2B5EF4-FFF2-40B4-BE49-F238E27FC236}">
              <a16:creationId xmlns:a16="http://schemas.microsoft.com/office/drawing/2014/main" id="{CACEA8FA-3AE0-A661-5C40-ADD345AA8AE6}"/>
            </a:ext>
          </a:extLst>
        </xdr:cNvPr>
        <xdr:cNvSpPr>
          <a:spLocks noChangeArrowheads="1"/>
        </xdr:cNvSpPr>
      </xdr:nvSpPr>
      <xdr:spPr bwMode="auto">
        <a:xfrm>
          <a:off x="2025650" y="400050"/>
          <a:ext cx="495300" cy="558800"/>
        </a:xfrm>
        <a:prstGeom prst="upArrow">
          <a:avLst>
            <a:gd name="adj1" fmla="val 50000"/>
            <a:gd name="adj2" fmla="val 27422"/>
          </a:avLst>
        </a:prstGeom>
        <a:solidFill>
          <a:srgbClr xmlns:mc="http://schemas.openxmlformats.org/markup-compatibility/2006" xmlns:a14="http://schemas.microsoft.com/office/drawing/2010/main" val="FF99CC" mc:Ignorable="a14" a14:legacySpreadsheetColorIndex="4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okyu.sharepoint.com/sites/msteams_e975a5/Shared%20Documents/General/&#65297;&#65294;&#12510;&#12486;&#12539;DB/&#27770;&#31639;&#20316;&#26989;&#25913;&#21892;&#12503;&#12525;&#12472;&#12455;&#12463;&#12488;/JRE&#12471;&#12540;&#12488;&#26085;&#33521;&#21512;&#20307;/2024.7_DatabyProperty_J%20(&#33521;&#35379;&#12501;&#12457;&#12540;&#12510;&#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個別物件収支等"/>
      <sheetName val="不動産賃貸事業収益Operating_Revenues"/>
      <sheetName val="賃貸事業収入Other_Revenues"/>
      <sheetName val="その他の賃貸事業収入"/>
      <sheetName val="賃貸事業費用"/>
      <sheetName val="水道光熱費"/>
      <sheetName val="外注委託費"/>
      <sheetName val="プロパティ・マネジメント報酬"/>
      <sheetName val="修繕費"/>
      <sheetName val="公租公課"/>
      <sheetName val="損害保険料"/>
      <sheetName val="減価償却費等"/>
      <sheetName val="その他賃貸事業費用"/>
      <sheetName val="不動産賃貸事業損益"/>
      <sheetName val="減価償却費控除前利益_NOI"/>
      <sheetName val="資本的支出額"/>
      <sheetName val="取得価額"/>
      <sheetName val="土地"/>
      <sheetName val="建物"/>
      <sheetName val="期末算定価額"/>
      <sheetName val="期末貸借対照表計上額"/>
      <sheetName val="土地_"/>
      <sheetName val="上記土地以外の不動産等"/>
      <sheetName val="総賃貸可能面積"/>
      <sheetName val="総賃貸面積"/>
      <sheetName val="稼働率"/>
      <sheetName val="テナント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4E403-203B-4C66-A54E-3D6F27F5174E}">
  <sheetPr codeName="Sheet3">
    <pageSetUpPr fitToPage="1"/>
  </sheetPr>
  <dimension ref="B1:AZ91"/>
  <sheetViews>
    <sheetView showGridLines="0" tabSelected="1" view="pageBreakPreview" zoomScale="115" zoomScaleNormal="85" zoomScaleSheetLayoutView="115" workbookViewId="0">
      <selection activeCell="G2" sqref="G2:H2"/>
    </sheetView>
  </sheetViews>
  <sheetFormatPr defaultColWidth="9" defaultRowHeight="12"/>
  <cols>
    <col min="1" max="1" width="2.6328125" style="1" customWidth="1"/>
    <col min="2" max="2" width="12.453125" style="1" hidden="1" customWidth="1"/>
    <col min="3" max="6" width="0" style="1" hidden="1" customWidth="1"/>
    <col min="7" max="7" width="29.08984375" style="1" customWidth="1"/>
    <col min="8" max="8" width="47.7265625" style="1" bestFit="1" customWidth="1"/>
    <col min="9" max="36" width="11.08984375" style="1" bestFit="1" customWidth="1"/>
    <col min="37" max="51" width="11.08984375" style="1" customWidth="1"/>
    <col min="52" max="52" width="12.453125" style="1" customWidth="1"/>
    <col min="53" max="16384" width="9" style="1"/>
  </cols>
  <sheetData>
    <row r="1" spans="2:52">
      <c r="G1" s="2" t="s">
        <v>1</v>
      </c>
      <c r="H1" s="2"/>
    </row>
    <row r="2" spans="2:52" ht="15.75" customHeight="1">
      <c r="G2" s="118" t="s">
        <v>354</v>
      </c>
      <c r="H2" s="119"/>
    </row>
    <row r="5" spans="2:52">
      <c r="B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P5" s="17"/>
      <c r="AQ5" s="17"/>
      <c r="AR5" s="17"/>
      <c r="AS5" s="17"/>
      <c r="AT5" s="17"/>
      <c r="AU5" s="17"/>
      <c r="AV5" s="17"/>
      <c r="AW5" s="17"/>
      <c r="AY5" s="43"/>
      <c r="AZ5" s="43" t="s">
        <v>268</v>
      </c>
    </row>
    <row r="6" spans="2:52">
      <c r="B6" s="3" t="e">
        <f>#REF!</f>
        <v>#REF!</v>
      </c>
      <c r="G6" s="120"/>
      <c r="H6" s="121"/>
      <c r="I6" s="3">
        <v>1</v>
      </c>
      <c r="J6" s="3">
        <v>2</v>
      </c>
      <c r="K6" s="3">
        <v>3</v>
      </c>
      <c r="L6" s="3">
        <v>4</v>
      </c>
      <c r="M6" s="3">
        <v>5</v>
      </c>
      <c r="N6" s="3">
        <v>6</v>
      </c>
      <c r="O6" s="3">
        <v>7</v>
      </c>
      <c r="P6" s="3">
        <v>8</v>
      </c>
      <c r="Q6" s="3">
        <v>9</v>
      </c>
      <c r="R6" s="3">
        <v>10</v>
      </c>
      <c r="S6" s="3">
        <v>11</v>
      </c>
      <c r="T6" s="3">
        <v>12</v>
      </c>
      <c r="U6" s="3">
        <v>13</v>
      </c>
      <c r="V6" s="3">
        <v>14</v>
      </c>
      <c r="W6" s="3">
        <v>15</v>
      </c>
      <c r="X6" s="3">
        <v>16</v>
      </c>
      <c r="Y6" s="3">
        <v>17</v>
      </c>
      <c r="Z6" s="3">
        <v>18</v>
      </c>
      <c r="AA6" s="3">
        <v>19</v>
      </c>
      <c r="AB6" s="3">
        <v>20</v>
      </c>
      <c r="AC6" s="3">
        <v>21</v>
      </c>
      <c r="AD6" s="3">
        <v>22</v>
      </c>
      <c r="AE6" s="3">
        <v>23</v>
      </c>
      <c r="AF6" s="3">
        <v>24</v>
      </c>
      <c r="AG6" s="3">
        <v>25</v>
      </c>
      <c r="AH6" s="3">
        <v>26</v>
      </c>
      <c r="AI6" s="3">
        <v>27</v>
      </c>
      <c r="AJ6" s="3">
        <v>28</v>
      </c>
      <c r="AK6" s="3">
        <v>29</v>
      </c>
      <c r="AL6" s="3">
        <v>30</v>
      </c>
      <c r="AM6" s="3">
        <v>31</v>
      </c>
      <c r="AN6" s="3">
        <v>32</v>
      </c>
      <c r="AO6" s="3">
        <v>33</v>
      </c>
      <c r="AP6" s="3">
        <v>34</v>
      </c>
      <c r="AQ6" s="3">
        <v>35</v>
      </c>
      <c r="AR6" s="3">
        <v>36</v>
      </c>
      <c r="AS6" s="3">
        <v>37</v>
      </c>
      <c r="AT6" s="3">
        <v>38</v>
      </c>
      <c r="AU6" s="3">
        <v>39</v>
      </c>
      <c r="AV6" s="3">
        <v>40</v>
      </c>
      <c r="AW6" s="3">
        <v>41</v>
      </c>
      <c r="AX6" s="3">
        <v>42</v>
      </c>
      <c r="AY6" s="3">
        <v>43</v>
      </c>
      <c r="AZ6" s="3">
        <v>44</v>
      </c>
    </row>
    <row r="7" spans="2:52">
      <c r="B7" s="4" t="e">
        <f>TEXT(#REF!,"yyyy年m月期")</f>
        <v>#REF!</v>
      </c>
      <c r="G7" s="122"/>
      <c r="H7" s="123"/>
      <c r="I7" s="4" t="s">
        <v>46</v>
      </c>
      <c r="J7" s="4" t="s">
        <v>47</v>
      </c>
      <c r="K7" s="4" t="s">
        <v>48</v>
      </c>
      <c r="L7" s="4" t="s">
        <v>49</v>
      </c>
      <c r="M7" s="4" t="s">
        <v>50</v>
      </c>
      <c r="N7" s="4" t="s">
        <v>51</v>
      </c>
      <c r="O7" s="4" t="s">
        <v>52</v>
      </c>
      <c r="P7" s="4" t="s">
        <v>53</v>
      </c>
      <c r="Q7" s="4" t="s">
        <v>54</v>
      </c>
      <c r="R7" s="4" t="s">
        <v>55</v>
      </c>
      <c r="S7" s="4" t="s">
        <v>56</v>
      </c>
      <c r="T7" s="4" t="s">
        <v>57</v>
      </c>
      <c r="U7" s="4" t="s">
        <v>45</v>
      </c>
      <c r="V7" s="4" t="s">
        <v>58</v>
      </c>
      <c r="W7" s="4" t="s">
        <v>59</v>
      </c>
      <c r="X7" s="4" t="s">
        <v>60</v>
      </c>
      <c r="Y7" s="4" t="s">
        <v>61</v>
      </c>
      <c r="Z7" s="4" t="s">
        <v>62</v>
      </c>
      <c r="AA7" s="4" t="s">
        <v>63</v>
      </c>
      <c r="AB7" s="4" t="s">
        <v>64</v>
      </c>
      <c r="AC7" s="4" t="s">
        <v>65</v>
      </c>
      <c r="AD7" s="4" t="s">
        <v>66</v>
      </c>
      <c r="AE7" s="4" t="s">
        <v>67</v>
      </c>
      <c r="AF7" s="4" t="s">
        <v>68</v>
      </c>
      <c r="AG7" s="4" t="s">
        <v>69</v>
      </c>
      <c r="AH7" s="4" t="s">
        <v>70</v>
      </c>
      <c r="AI7" s="4" t="s">
        <v>71</v>
      </c>
      <c r="AJ7" s="4" t="s">
        <v>72</v>
      </c>
      <c r="AK7" s="4" t="s">
        <v>73</v>
      </c>
      <c r="AL7" s="4" t="s">
        <v>74</v>
      </c>
      <c r="AM7" s="4" t="s">
        <v>75</v>
      </c>
      <c r="AN7" s="4" t="s">
        <v>76</v>
      </c>
      <c r="AO7" s="4" t="s">
        <v>77</v>
      </c>
      <c r="AP7" s="4" t="s">
        <v>112</v>
      </c>
      <c r="AQ7" s="4" t="s">
        <v>115</v>
      </c>
      <c r="AR7" s="4" t="s">
        <v>117</v>
      </c>
      <c r="AS7" s="4" t="s">
        <v>119</v>
      </c>
      <c r="AT7" s="4" t="s">
        <v>122</v>
      </c>
      <c r="AU7" s="4" t="s">
        <v>125</v>
      </c>
      <c r="AV7" s="4" t="s">
        <v>127</v>
      </c>
      <c r="AW7" s="4" t="s">
        <v>130</v>
      </c>
      <c r="AX7" s="4" t="s">
        <v>131</v>
      </c>
      <c r="AY7" s="4" t="s">
        <v>249</v>
      </c>
      <c r="AZ7" s="4" t="s">
        <v>345</v>
      </c>
    </row>
    <row r="8" spans="2:52">
      <c r="B8" s="5" t="e">
        <f>#REF!</f>
        <v>#REF!</v>
      </c>
      <c r="F8" s="1" t="s">
        <v>2</v>
      </c>
      <c r="G8" s="122"/>
      <c r="H8" s="123"/>
      <c r="I8" s="5">
        <v>144</v>
      </c>
      <c r="J8" s="5">
        <v>182</v>
      </c>
      <c r="K8" s="5">
        <v>184</v>
      </c>
      <c r="L8" s="5">
        <v>181</v>
      </c>
      <c r="M8" s="5">
        <v>184</v>
      </c>
      <c r="N8" s="5">
        <v>181</v>
      </c>
      <c r="O8" s="5">
        <v>184</v>
      </c>
      <c r="P8" s="5">
        <v>181</v>
      </c>
      <c r="Q8" s="5">
        <v>184</v>
      </c>
      <c r="R8" s="5">
        <v>182</v>
      </c>
      <c r="S8" s="5">
        <v>184</v>
      </c>
      <c r="T8" s="5">
        <v>181</v>
      </c>
      <c r="U8" s="5">
        <v>184</v>
      </c>
      <c r="V8" s="5">
        <v>181</v>
      </c>
      <c r="W8" s="5">
        <v>184</v>
      </c>
      <c r="X8" s="5">
        <v>181</v>
      </c>
      <c r="Y8" s="5">
        <v>184</v>
      </c>
      <c r="Z8" s="5">
        <v>182</v>
      </c>
      <c r="AA8" s="5">
        <v>184</v>
      </c>
      <c r="AB8" s="5">
        <v>181</v>
      </c>
      <c r="AC8" s="5">
        <v>184</v>
      </c>
      <c r="AD8" s="5">
        <v>181</v>
      </c>
      <c r="AE8" s="5">
        <v>184</v>
      </c>
      <c r="AF8" s="5">
        <v>181</v>
      </c>
      <c r="AG8" s="5">
        <v>184</v>
      </c>
      <c r="AH8" s="5">
        <v>182</v>
      </c>
      <c r="AI8" s="5">
        <v>184</v>
      </c>
      <c r="AJ8" s="5">
        <v>181</v>
      </c>
      <c r="AK8" s="5">
        <v>184</v>
      </c>
      <c r="AL8" s="5">
        <v>181</v>
      </c>
      <c r="AM8" s="5">
        <v>184</v>
      </c>
      <c r="AN8" s="5">
        <v>181</v>
      </c>
      <c r="AO8" s="5">
        <v>184</v>
      </c>
      <c r="AP8" s="5">
        <v>182</v>
      </c>
      <c r="AQ8" s="5">
        <v>184</v>
      </c>
      <c r="AR8" s="5">
        <v>181</v>
      </c>
      <c r="AS8" s="5" t="s">
        <v>120</v>
      </c>
      <c r="AT8" s="5" t="s">
        <v>123</v>
      </c>
      <c r="AU8" s="5">
        <v>184</v>
      </c>
      <c r="AV8" s="5">
        <v>181</v>
      </c>
      <c r="AW8" s="5">
        <v>184</v>
      </c>
      <c r="AX8" s="5">
        <v>182</v>
      </c>
      <c r="AY8" s="5">
        <v>184</v>
      </c>
      <c r="AZ8" s="5">
        <v>181</v>
      </c>
    </row>
    <row r="9" spans="2:52">
      <c r="B9" s="85"/>
      <c r="G9" s="122"/>
      <c r="H9" s="123"/>
      <c r="I9" s="97">
        <v>1</v>
      </c>
      <c r="J9" s="98">
        <v>2</v>
      </c>
      <c r="K9" s="99">
        <v>3</v>
      </c>
      <c r="L9" s="100">
        <v>4</v>
      </c>
      <c r="M9" s="100">
        <v>5</v>
      </c>
      <c r="N9" s="100">
        <v>6</v>
      </c>
      <c r="O9" s="100">
        <v>7</v>
      </c>
      <c r="P9" s="100">
        <v>8</v>
      </c>
      <c r="Q9" s="100">
        <v>9</v>
      </c>
      <c r="R9" s="100">
        <v>10</v>
      </c>
      <c r="S9" s="100">
        <v>11</v>
      </c>
      <c r="T9" s="100">
        <v>12</v>
      </c>
      <c r="U9" s="100">
        <v>13</v>
      </c>
      <c r="V9" s="100">
        <v>14</v>
      </c>
      <c r="W9" s="100">
        <v>15</v>
      </c>
      <c r="X9" s="100">
        <v>16</v>
      </c>
      <c r="Y9" s="100">
        <v>17</v>
      </c>
      <c r="Z9" s="100">
        <v>18</v>
      </c>
      <c r="AA9" s="100">
        <v>19</v>
      </c>
      <c r="AB9" s="100">
        <v>20</v>
      </c>
      <c r="AC9" s="97">
        <v>21</v>
      </c>
      <c r="AD9" s="98">
        <v>22</v>
      </c>
      <c r="AE9" s="99">
        <v>23</v>
      </c>
      <c r="AF9" s="100">
        <v>24</v>
      </c>
      <c r="AG9" s="100">
        <v>25</v>
      </c>
      <c r="AH9" s="100">
        <v>26</v>
      </c>
      <c r="AI9" s="100">
        <v>27</v>
      </c>
      <c r="AJ9" s="100">
        <v>28</v>
      </c>
      <c r="AK9" s="100">
        <v>29</v>
      </c>
      <c r="AL9" s="100">
        <v>30</v>
      </c>
      <c r="AM9" s="97">
        <v>31</v>
      </c>
      <c r="AN9" s="98">
        <v>32</v>
      </c>
      <c r="AO9" s="99">
        <v>33</v>
      </c>
      <c r="AP9" s="100">
        <v>34</v>
      </c>
      <c r="AQ9" s="100">
        <v>35</v>
      </c>
      <c r="AR9" s="100">
        <v>36</v>
      </c>
      <c r="AS9" s="100">
        <v>37</v>
      </c>
      <c r="AT9" s="100">
        <v>38</v>
      </c>
      <c r="AU9" s="100">
        <v>39</v>
      </c>
      <c r="AV9" s="100">
        <v>40</v>
      </c>
      <c r="AW9" s="97">
        <v>41</v>
      </c>
      <c r="AX9" s="98">
        <v>42</v>
      </c>
      <c r="AY9" s="99">
        <v>43</v>
      </c>
      <c r="AZ9" s="100">
        <v>44</v>
      </c>
    </row>
    <row r="10" spans="2:52">
      <c r="B10" s="85"/>
      <c r="G10" s="122"/>
      <c r="H10" s="123"/>
      <c r="I10" s="87" t="s">
        <v>154</v>
      </c>
      <c r="J10" s="87" t="s">
        <v>155</v>
      </c>
      <c r="K10" s="87" t="s">
        <v>156</v>
      </c>
      <c r="L10" s="87" t="s">
        <v>157</v>
      </c>
      <c r="M10" s="87" t="s">
        <v>158</v>
      </c>
      <c r="N10" s="87" t="s">
        <v>159</v>
      </c>
      <c r="O10" s="87" t="s">
        <v>160</v>
      </c>
      <c r="P10" s="87" t="s">
        <v>161</v>
      </c>
      <c r="Q10" s="87" t="s">
        <v>162</v>
      </c>
      <c r="R10" s="87" t="s">
        <v>163</v>
      </c>
      <c r="S10" s="87" t="s">
        <v>164</v>
      </c>
      <c r="T10" s="87" t="s">
        <v>165</v>
      </c>
      <c r="U10" s="87" t="s">
        <v>166</v>
      </c>
      <c r="V10" s="87" t="s">
        <v>167</v>
      </c>
      <c r="W10" s="87" t="s">
        <v>168</v>
      </c>
      <c r="X10" s="87" t="s">
        <v>169</v>
      </c>
      <c r="Y10" s="87" t="s">
        <v>170</v>
      </c>
      <c r="Z10" s="87" t="s">
        <v>171</v>
      </c>
      <c r="AA10" s="87" t="s">
        <v>172</v>
      </c>
      <c r="AB10" s="87" t="s">
        <v>173</v>
      </c>
      <c r="AC10" s="87" t="s">
        <v>174</v>
      </c>
      <c r="AD10" s="87" t="s">
        <v>175</v>
      </c>
      <c r="AE10" s="87" t="s">
        <v>176</v>
      </c>
      <c r="AF10" s="87" t="s">
        <v>177</v>
      </c>
      <c r="AG10" s="87" t="s">
        <v>178</v>
      </c>
      <c r="AH10" s="87" t="s">
        <v>179</v>
      </c>
      <c r="AI10" s="87" t="s">
        <v>180</v>
      </c>
      <c r="AJ10" s="87" t="s">
        <v>181</v>
      </c>
      <c r="AK10" s="87" t="s">
        <v>182</v>
      </c>
      <c r="AL10" s="87" t="s">
        <v>183</v>
      </c>
      <c r="AM10" s="87" t="s">
        <v>184</v>
      </c>
      <c r="AN10" s="87" t="s">
        <v>185</v>
      </c>
      <c r="AO10" s="87" t="s">
        <v>186</v>
      </c>
      <c r="AP10" s="87" t="s">
        <v>187</v>
      </c>
      <c r="AQ10" s="87" t="s">
        <v>188</v>
      </c>
      <c r="AR10" s="87" t="s">
        <v>189</v>
      </c>
      <c r="AS10" s="87" t="s">
        <v>190</v>
      </c>
      <c r="AT10" s="87" t="s">
        <v>191</v>
      </c>
      <c r="AU10" s="87" t="s">
        <v>192</v>
      </c>
      <c r="AV10" s="87" t="s">
        <v>193</v>
      </c>
      <c r="AW10" s="87" t="s">
        <v>194</v>
      </c>
      <c r="AX10" s="87" t="s">
        <v>195</v>
      </c>
      <c r="AY10" s="87" t="s">
        <v>250</v>
      </c>
      <c r="AZ10" s="87" t="s">
        <v>346</v>
      </c>
    </row>
    <row r="11" spans="2:52">
      <c r="B11" s="85"/>
      <c r="G11" s="124"/>
      <c r="H11" s="125"/>
      <c r="I11" s="101" t="s">
        <v>196</v>
      </c>
      <c r="J11" s="101">
        <v>182</v>
      </c>
      <c r="K11" s="101">
        <v>184</v>
      </c>
      <c r="L11" s="101">
        <v>181</v>
      </c>
      <c r="M11" s="101">
        <v>184</v>
      </c>
      <c r="N11" s="101">
        <v>181</v>
      </c>
      <c r="O11" s="101">
        <v>184</v>
      </c>
      <c r="P11" s="101">
        <v>181</v>
      </c>
      <c r="Q11" s="101">
        <v>184</v>
      </c>
      <c r="R11" s="101">
        <v>182</v>
      </c>
      <c r="S11" s="101">
        <v>184</v>
      </c>
      <c r="T11" s="101">
        <v>181</v>
      </c>
      <c r="U11" s="101">
        <v>184</v>
      </c>
      <c r="V11" s="101">
        <v>181</v>
      </c>
      <c r="W11" s="101">
        <v>184</v>
      </c>
      <c r="X11" s="101">
        <v>181</v>
      </c>
      <c r="Y11" s="101">
        <v>184</v>
      </c>
      <c r="Z11" s="101" t="s">
        <v>197</v>
      </c>
      <c r="AA11" s="101" t="s">
        <v>198</v>
      </c>
      <c r="AB11" s="101">
        <v>181</v>
      </c>
      <c r="AC11" s="101" t="s">
        <v>198</v>
      </c>
      <c r="AD11" s="101" t="s">
        <v>199</v>
      </c>
      <c r="AE11" s="101" t="s">
        <v>198</v>
      </c>
      <c r="AF11" s="101" t="s">
        <v>199</v>
      </c>
      <c r="AG11" s="102">
        <v>184</v>
      </c>
      <c r="AH11" s="102">
        <v>182</v>
      </c>
      <c r="AI11" s="102">
        <v>184</v>
      </c>
      <c r="AJ11" s="102">
        <v>181</v>
      </c>
      <c r="AK11" s="103">
        <v>184</v>
      </c>
      <c r="AL11" s="103">
        <v>181</v>
      </c>
      <c r="AM11" s="103">
        <v>184</v>
      </c>
      <c r="AN11" s="103">
        <v>181</v>
      </c>
      <c r="AO11" s="103">
        <v>184</v>
      </c>
      <c r="AP11" s="102">
        <v>182</v>
      </c>
      <c r="AQ11" s="102">
        <v>184</v>
      </c>
      <c r="AR11" s="103">
        <v>181</v>
      </c>
      <c r="AS11" s="102">
        <v>184</v>
      </c>
      <c r="AT11" s="102">
        <v>181</v>
      </c>
      <c r="AU11" s="102">
        <v>184</v>
      </c>
      <c r="AV11" s="102">
        <v>181</v>
      </c>
      <c r="AW11" s="102">
        <v>184</v>
      </c>
      <c r="AX11" s="102">
        <v>182</v>
      </c>
      <c r="AY11" s="102">
        <v>184</v>
      </c>
      <c r="AZ11" s="102">
        <v>181</v>
      </c>
    </row>
    <row r="12" spans="2:52">
      <c r="B12" s="13" t="e">
        <f t="shared" ref="B12:B26" ca="1" si="0">IF(VLOOKUP($G$2,INDIRECT($G12&amp;"!$G$8:$W$36"),B$6+1,FALSE)="-","-",VLOOKUP($G$2,INDIRECT($G12&amp;"!$G$8:$W$36"),B$6+1,FALSE))</f>
        <v>#REF!</v>
      </c>
      <c r="F12" s="1" t="s">
        <v>3</v>
      </c>
      <c r="G12" s="6" t="s">
        <v>133</v>
      </c>
      <c r="H12" s="76" t="s">
        <v>382</v>
      </c>
      <c r="I12" s="13" t="str">
        <f ca="1">IF(VLOOKUP($G$2,INDIRECT($G12&amp;"!$G$8:$BZ$99"),I$6+1,FALSE)="-","-",VLOOKUP($G$2,INDIRECT($G12&amp;"!$G$8:$BZ$99"),I$6+1,FALSE))</f>
        <v>-</v>
      </c>
      <c r="J12" s="13" t="str">
        <f t="shared" ref="I12:R26" ca="1" si="1">IF(VLOOKUP($G$2,INDIRECT($G12&amp;"!$G$8:$BZ$99"),J$6+1,FALSE)="-","-",VLOOKUP($G$2,INDIRECT($G12&amp;"!$G$8:$BZ$99"),J$6+1,FALSE))</f>
        <v>-</v>
      </c>
      <c r="K12" s="13" t="str">
        <f t="shared" ca="1" si="1"/>
        <v>-</v>
      </c>
      <c r="L12" s="13" t="str">
        <f t="shared" ca="1" si="1"/>
        <v>-</v>
      </c>
      <c r="M12" s="13" t="str">
        <f t="shared" ca="1" si="1"/>
        <v>-</v>
      </c>
      <c r="N12" s="13" t="str">
        <f t="shared" ca="1" si="1"/>
        <v>-</v>
      </c>
      <c r="O12" s="13" t="str">
        <f t="shared" ca="1" si="1"/>
        <v>-</v>
      </c>
      <c r="P12" s="13" t="str">
        <f t="shared" ca="1" si="1"/>
        <v>-</v>
      </c>
      <c r="Q12" s="13" t="str">
        <f t="shared" ca="1" si="1"/>
        <v>-</v>
      </c>
      <c r="R12" s="13" t="str">
        <f t="shared" ca="1" si="1"/>
        <v>-</v>
      </c>
      <c r="S12" s="13" t="str">
        <f t="shared" ref="S12:AB26" ca="1" si="2">IF(VLOOKUP($G$2,INDIRECT($G12&amp;"!$G$8:$BZ$99"),S$6+1,FALSE)="-","-",VLOOKUP($G$2,INDIRECT($G12&amp;"!$G$8:$BZ$99"),S$6+1,FALSE))</f>
        <v>-</v>
      </c>
      <c r="T12" s="13" t="str">
        <f t="shared" ca="1" si="2"/>
        <v>-</v>
      </c>
      <c r="U12" s="13" t="str">
        <f t="shared" ca="1" si="2"/>
        <v>-</v>
      </c>
      <c r="V12" s="13" t="str">
        <f t="shared" ca="1" si="2"/>
        <v>-</v>
      </c>
      <c r="W12" s="13" t="str">
        <f t="shared" ca="1" si="2"/>
        <v>-</v>
      </c>
      <c r="X12" s="13" t="str">
        <f t="shared" ca="1" si="2"/>
        <v>-</v>
      </c>
      <c r="Y12" s="13" t="str">
        <f t="shared" ca="1" si="2"/>
        <v>-</v>
      </c>
      <c r="Z12" s="13" t="str">
        <f t="shared" ca="1" si="2"/>
        <v>-</v>
      </c>
      <c r="AA12" s="13" t="str">
        <f t="shared" ca="1" si="2"/>
        <v>-</v>
      </c>
      <c r="AB12" s="13" t="str">
        <f t="shared" ca="1" si="2"/>
        <v>-</v>
      </c>
      <c r="AC12" s="13" t="str">
        <f t="shared" ref="AC12:AL26" ca="1" si="3">IF(VLOOKUP($G$2,INDIRECT($G12&amp;"!$G$8:$BZ$99"),AC$6+1,FALSE)="-","-",VLOOKUP($G$2,INDIRECT($G12&amp;"!$G$8:$BZ$99"),AC$6+1,FALSE))</f>
        <v>-</v>
      </c>
      <c r="AD12" s="13" t="str">
        <f t="shared" ca="1" si="3"/>
        <v>-</v>
      </c>
      <c r="AE12" s="13" t="str">
        <f t="shared" ca="1" si="3"/>
        <v>-</v>
      </c>
      <c r="AF12" s="13" t="str">
        <f t="shared" ca="1" si="3"/>
        <v>-</v>
      </c>
      <c r="AG12" s="13" t="str">
        <f t="shared" ca="1" si="3"/>
        <v>-</v>
      </c>
      <c r="AH12" s="13" t="str">
        <f t="shared" ca="1" si="3"/>
        <v>-</v>
      </c>
      <c r="AI12" s="13" t="str">
        <f t="shared" ca="1" si="3"/>
        <v>-</v>
      </c>
      <c r="AJ12" s="13" t="str">
        <f t="shared" ca="1" si="3"/>
        <v>-</v>
      </c>
      <c r="AK12" s="13">
        <f t="shared" ca="1" si="3"/>
        <v>10060</v>
      </c>
      <c r="AL12" s="13">
        <f t="shared" ca="1" si="3"/>
        <v>24205</v>
      </c>
      <c r="AM12" s="13">
        <f t="shared" ref="AM12:AZ26" ca="1" si="4">IF(VLOOKUP($G$2,INDIRECT($G12&amp;"!$G$8:$BZ$99"),AM$6+1,FALSE)="-","-",VLOOKUP($G$2,INDIRECT($G12&amp;"!$G$8:$BZ$99"),AM$6+1,FALSE))</f>
        <v>23554</v>
      </c>
      <c r="AN12" s="13">
        <f t="shared" ca="1" si="4"/>
        <v>24802</v>
      </c>
      <c r="AO12" s="13">
        <f t="shared" ca="1" si="4"/>
        <v>26781</v>
      </c>
      <c r="AP12" s="13">
        <f t="shared" ca="1" si="4"/>
        <v>25893</v>
      </c>
      <c r="AQ12" s="13">
        <f t="shared" ca="1" si="4"/>
        <v>26228</v>
      </c>
      <c r="AR12" s="13">
        <f t="shared" ca="1" si="4"/>
        <v>23306</v>
      </c>
      <c r="AS12" s="13">
        <f t="shared" ca="1" si="4"/>
        <v>27092</v>
      </c>
      <c r="AT12" s="13">
        <f t="shared" ca="1" si="4"/>
        <v>27235</v>
      </c>
      <c r="AU12" s="13">
        <f t="shared" ca="1" si="4"/>
        <v>28905</v>
      </c>
      <c r="AV12" s="13">
        <f t="shared" ca="1" si="4"/>
        <v>28156</v>
      </c>
      <c r="AW12" s="13">
        <f t="shared" ca="1" si="4"/>
        <v>28565</v>
      </c>
      <c r="AX12" s="13">
        <f t="shared" ca="1" si="4"/>
        <v>28358</v>
      </c>
      <c r="AY12" s="13">
        <f t="shared" ca="1" si="4"/>
        <v>28946</v>
      </c>
      <c r="AZ12" s="13">
        <f ca="1">IF(VLOOKUP($G$2,INDIRECT($G12&amp;"!$G$8:$BZ$99"),AZ$6+1,FALSE)="-","-",VLOOKUP($G$2,INDIRECT($G12&amp;"!$G$8:$BZ$99"),AZ$6+1,FALSE))</f>
        <v>28894</v>
      </c>
    </row>
    <row r="13" spans="2:52">
      <c r="B13" s="14" t="e">
        <f t="shared" ca="1" si="0"/>
        <v>#REF!</v>
      </c>
      <c r="F13" s="1" t="s">
        <v>4</v>
      </c>
      <c r="G13" s="7" t="s">
        <v>134</v>
      </c>
      <c r="H13" s="75" t="s">
        <v>253</v>
      </c>
      <c r="I13" s="14" t="str">
        <f ca="1">IF(VLOOKUP($G$2,INDIRECT($G13&amp;"!$G$8:$BZ$99"),I$6+1,FALSE)="-","-",VLOOKUP($G$2,INDIRECT($G13&amp;"!$G$8:$BZ$99"),I$6+1,FALSE))</f>
        <v>-</v>
      </c>
      <c r="J13" s="14" t="str">
        <f ca="1">IF(VLOOKUP($G$2,INDIRECT($G13&amp;"!$G$8:$BZ$99"),J$6+1,FALSE)="-","-",VLOOKUP($G$2,INDIRECT($G13&amp;"!$G$8:$BZ$99"),J$6+1,FALSE))</f>
        <v>-</v>
      </c>
      <c r="K13" s="14" t="str">
        <f t="shared" ca="1" si="1"/>
        <v>-</v>
      </c>
      <c r="L13" s="14" t="str">
        <f t="shared" ca="1" si="1"/>
        <v>-</v>
      </c>
      <c r="M13" s="14" t="str">
        <f t="shared" ca="1" si="1"/>
        <v>-</v>
      </c>
      <c r="N13" s="14" t="str">
        <f t="shared" ca="1" si="1"/>
        <v>-</v>
      </c>
      <c r="O13" s="14" t="str">
        <f t="shared" ca="1" si="1"/>
        <v>-</v>
      </c>
      <c r="P13" s="14" t="str">
        <f t="shared" ca="1" si="1"/>
        <v>-</v>
      </c>
      <c r="Q13" s="14" t="str">
        <f t="shared" ca="1" si="1"/>
        <v>-</v>
      </c>
      <c r="R13" s="14" t="str">
        <f t="shared" ca="1" si="1"/>
        <v>-</v>
      </c>
      <c r="S13" s="14" t="str">
        <f t="shared" ca="1" si="2"/>
        <v>-</v>
      </c>
      <c r="T13" s="14" t="str">
        <f t="shared" ca="1" si="2"/>
        <v>-</v>
      </c>
      <c r="U13" s="14" t="str">
        <f t="shared" ca="1" si="2"/>
        <v>-</v>
      </c>
      <c r="V13" s="14" t="str">
        <f t="shared" ca="1" si="2"/>
        <v>-</v>
      </c>
      <c r="W13" s="14" t="str">
        <f t="shared" ca="1" si="2"/>
        <v>-</v>
      </c>
      <c r="X13" s="14" t="str">
        <f t="shared" ca="1" si="2"/>
        <v>-</v>
      </c>
      <c r="Y13" s="14" t="str">
        <f t="shared" ca="1" si="2"/>
        <v>-</v>
      </c>
      <c r="Z13" s="14" t="str">
        <f t="shared" ca="1" si="2"/>
        <v>-</v>
      </c>
      <c r="AA13" s="14" t="str">
        <f t="shared" ca="1" si="2"/>
        <v>-</v>
      </c>
      <c r="AB13" s="14" t="str">
        <f t="shared" ca="1" si="2"/>
        <v>-</v>
      </c>
      <c r="AC13" s="14" t="str">
        <f t="shared" ca="1" si="3"/>
        <v>-</v>
      </c>
      <c r="AD13" s="14" t="str">
        <f t="shared" ca="1" si="3"/>
        <v>-</v>
      </c>
      <c r="AE13" s="14" t="str">
        <f t="shared" ca="1" si="3"/>
        <v>-</v>
      </c>
      <c r="AF13" s="14" t="str">
        <f t="shared" ca="1" si="3"/>
        <v>-</v>
      </c>
      <c r="AG13" s="14" t="str">
        <f t="shared" ca="1" si="3"/>
        <v>-</v>
      </c>
      <c r="AH13" s="14" t="str">
        <f t="shared" ca="1" si="3"/>
        <v>-</v>
      </c>
      <c r="AI13" s="14" t="str">
        <f t="shared" ca="1" si="3"/>
        <v>-</v>
      </c>
      <c r="AJ13" s="14" t="str">
        <f t="shared" ca="1" si="3"/>
        <v>-</v>
      </c>
      <c r="AK13" s="14">
        <f t="shared" ca="1" si="3"/>
        <v>9832</v>
      </c>
      <c r="AL13" s="14">
        <f t="shared" ca="1" si="3"/>
        <v>23573</v>
      </c>
      <c r="AM13" s="14">
        <f t="shared" ca="1" si="4"/>
        <v>22076</v>
      </c>
      <c r="AN13" s="14">
        <f t="shared" ca="1" si="4"/>
        <v>24178</v>
      </c>
      <c r="AO13" s="14">
        <f t="shared" ca="1" si="4"/>
        <v>26428</v>
      </c>
      <c r="AP13" s="14">
        <f t="shared" ca="1" si="4"/>
        <v>25642</v>
      </c>
      <c r="AQ13" s="14">
        <f t="shared" ca="1" si="4"/>
        <v>24039</v>
      </c>
      <c r="AR13" s="14">
        <f t="shared" ca="1" si="4"/>
        <v>22369</v>
      </c>
      <c r="AS13" s="14">
        <f t="shared" ca="1" si="4"/>
        <v>26977</v>
      </c>
      <c r="AT13" s="14">
        <f t="shared" ca="1" si="4"/>
        <v>26977</v>
      </c>
      <c r="AU13" s="14">
        <f t="shared" ca="1" si="4"/>
        <v>27686</v>
      </c>
      <c r="AV13" s="14">
        <f t="shared" ca="1" si="4"/>
        <v>26803</v>
      </c>
      <c r="AW13" s="14">
        <f t="shared" ca="1" si="4"/>
        <v>27076</v>
      </c>
      <c r="AX13" s="14">
        <f t="shared" ca="1" si="4"/>
        <v>27584</v>
      </c>
      <c r="AY13" s="14">
        <f t="shared" ca="1" si="4"/>
        <v>28216</v>
      </c>
      <c r="AZ13" s="14">
        <f t="shared" ca="1" si="4"/>
        <v>28145</v>
      </c>
    </row>
    <row r="14" spans="2:52">
      <c r="B14" s="15" t="e">
        <f t="shared" ca="1" si="0"/>
        <v>#REF!</v>
      </c>
      <c r="F14" s="1" t="s">
        <v>5</v>
      </c>
      <c r="G14" s="8" t="s">
        <v>135</v>
      </c>
      <c r="H14" s="77" t="s">
        <v>254</v>
      </c>
      <c r="I14" s="15" t="str">
        <f t="shared" ca="1" si="1"/>
        <v>-</v>
      </c>
      <c r="J14" s="15" t="str">
        <f t="shared" ca="1" si="1"/>
        <v>-</v>
      </c>
      <c r="K14" s="15" t="str">
        <f t="shared" ca="1" si="1"/>
        <v>-</v>
      </c>
      <c r="L14" s="15" t="str">
        <f t="shared" ca="1" si="1"/>
        <v>-</v>
      </c>
      <c r="M14" s="15" t="str">
        <f t="shared" ca="1" si="1"/>
        <v>-</v>
      </c>
      <c r="N14" s="15" t="str">
        <f t="shared" ca="1" si="1"/>
        <v>-</v>
      </c>
      <c r="O14" s="15" t="str">
        <f t="shared" ca="1" si="1"/>
        <v>-</v>
      </c>
      <c r="P14" s="15" t="str">
        <f t="shared" ca="1" si="1"/>
        <v>-</v>
      </c>
      <c r="Q14" s="15" t="str">
        <f t="shared" ca="1" si="1"/>
        <v>-</v>
      </c>
      <c r="R14" s="15" t="str">
        <f t="shared" ca="1" si="1"/>
        <v>-</v>
      </c>
      <c r="S14" s="15" t="str">
        <f t="shared" ca="1" si="2"/>
        <v>-</v>
      </c>
      <c r="T14" s="15" t="str">
        <f t="shared" ca="1" si="2"/>
        <v>-</v>
      </c>
      <c r="U14" s="15" t="str">
        <f t="shared" ca="1" si="2"/>
        <v>-</v>
      </c>
      <c r="V14" s="15" t="str">
        <f t="shared" ca="1" si="2"/>
        <v>-</v>
      </c>
      <c r="W14" s="15" t="str">
        <f t="shared" ca="1" si="2"/>
        <v>-</v>
      </c>
      <c r="X14" s="15" t="str">
        <f t="shared" ca="1" si="2"/>
        <v>-</v>
      </c>
      <c r="Y14" s="15" t="str">
        <f t="shared" ca="1" si="2"/>
        <v>-</v>
      </c>
      <c r="Z14" s="15" t="str">
        <f t="shared" ca="1" si="2"/>
        <v>-</v>
      </c>
      <c r="AA14" s="15" t="str">
        <f t="shared" ca="1" si="2"/>
        <v>-</v>
      </c>
      <c r="AB14" s="15" t="str">
        <f t="shared" ca="1" si="2"/>
        <v>-</v>
      </c>
      <c r="AC14" s="15" t="str">
        <f t="shared" ca="1" si="3"/>
        <v>-</v>
      </c>
      <c r="AD14" s="15" t="str">
        <f t="shared" ca="1" si="3"/>
        <v>-</v>
      </c>
      <c r="AE14" s="15" t="str">
        <f t="shared" ca="1" si="3"/>
        <v>-</v>
      </c>
      <c r="AF14" s="15" t="str">
        <f t="shared" ca="1" si="3"/>
        <v>-</v>
      </c>
      <c r="AG14" s="15" t="str">
        <f t="shared" ca="1" si="3"/>
        <v>-</v>
      </c>
      <c r="AH14" s="15" t="str">
        <f t="shared" ca="1" si="3"/>
        <v>-</v>
      </c>
      <c r="AI14" s="15" t="str">
        <f t="shared" ca="1" si="3"/>
        <v>-</v>
      </c>
      <c r="AJ14" s="15" t="str">
        <f t="shared" ca="1" si="3"/>
        <v>-</v>
      </c>
      <c r="AK14" s="15">
        <f t="shared" ca="1" si="3"/>
        <v>228</v>
      </c>
      <c r="AL14" s="15">
        <f t="shared" ca="1" si="3"/>
        <v>632</v>
      </c>
      <c r="AM14" s="15">
        <f t="shared" ca="1" si="4"/>
        <v>1478</v>
      </c>
      <c r="AN14" s="15">
        <f t="shared" ca="1" si="4"/>
        <v>624</v>
      </c>
      <c r="AO14" s="15">
        <f t="shared" ca="1" si="4"/>
        <v>353</v>
      </c>
      <c r="AP14" s="15">
        <f t="shared" ca="1" si="4"/>
        <v>251</v>
      </c>
      <c r="AQ14" s="15">
        <f t="shared" ca="1" si="4"/>
        <v>2189</v>
      </c>
      <c r="AR14" s="15">
        <f t="shared" ca="1" si="4"/>
        <v>936</v>
      </c>
      <c r="AS14" s="15">
        <f t="shared" ca="1" si="4"/>
        <v>115</v>
      </c>
      <c r="AT14" s="15">
        <f t="shared" ca="1" si="4"/>
        <v>258</v>
      </c>
      <c r="AU14" s="15">
        <f t="shared" ca="1" si="4"/>
        <v>1219</v>
      </c>
      <c r="AV14" s="15">
        <f t="shared" ca="1" si="4"/>
        <v>1352</v>
      </c>
      <c r="AW14" s="15">
        <f t="shared" ca="1" si="4"/>
        <v>1489</v>
      </c>
      <c r="AX14" s="15">
        <f t="shared" ca="1" si="4"/>
        <v>774</v>
      </c>
      <c r="AY14" s="15">
        <f t="shared" ca="1" si="4"/>
        <v>730</v>
      </c>
      <c r="AZ14" s="15">
        <f t="shared" ca="1" si="4"/>
        <v>749</v>
      </c>
    </row>
    <row r="15" spans="2:52">
      <c r="B15" s="13" t="e">
        <f t="shared" ca="1" si="0"/>
        <v>#REF!</v>
      </c>
      <c r="F15" s="1" t="s">
        <v>6</v>
      </c>
      <c r="G15" s="6" t="s">
        <v>371</v>
      </c>
      <c r="H15" s="78" t="s">
        <v>383</v>
      </c>
      <c r="I15" s="13" t="str">
        <f ca="1">IF(VLOOKUP($G$2,INDIRECT($G15&amp;"!$G$8:$BZ$99"),I$6+1,FALSE)="-","-",VLOOKUP($G$2,INDIRECT($G15&amp;"!$G$8:$BZ$99"),I$6+1,FALSE))</f>
        <v>-</v>
      </c>
      <c r="J15" s="13" t="str">
        <f t="shared" ca="1" si="1"/>
        <v>-</v>
      </c>
      <c r="K15" s="13" t="str">
        <f t="shared" ca="1" si="1"/>
        <v>-</v>
      </c>
      <c r="L15" s="13" t="str">
        <f t="shared" ca="1" si="1"/>
        <v>-</v>
      </c>
      <c r="M15" s="13" t="str">
        <f t="shared" ca="1" si="1"/>
        <v>-</v>
      </c>
      <c r="N15" s="13" t="str">
        <f t="shared" ca="1" si="1"/>
        <v>-</v>
      </c>
      <c r="O15" s="13" t="str">
        <f t="shared" ca="1" si="1"/>
        <v>-</v>
      </c>
      <c r="P15" s="13" t="str">
        <f t="shared" ca="1" si="1"/>
        <v>-</v>
      </c>
      <c r="Q15" s="13" t="str">
        <f t="shared" ca="1" si="1"/>
        <v>-</v>
      </c>
      <c r="R15" s="13" t="str">
        <f t="shared" ca="1" si="1"/>
        <v>-</v>
      </c>
      <c r="S15" s="13" t="str">
        <f t="shared" ca="1" si="2"/>
        <v>-</v>
      </c>
      <c r="T15" s="13" t="str">
        <f t="shared" ca="1" si="2"/>
        <v>-</v>
      </c>
      <c r="U15" s="13" t="str">
        <f t="shared" ca="1" si="2"/>
        <v>-</v>
      </c>
      <c r="V15" s="13" t="str">
        <f t="shared" ca="1" si="2"/>
        <v>-</v>
      </c>
      <c r="W15" s="13" t="str">
        <f t="shared" ca="1" si="2"/>
        <v>-</v>
      </c>
      <c r="X15" s="13" t="str">
        <f t="shared" ca="1" si="2"/>
        <v>-</v>
      </c>
      <c r="Y15" s="13" t="str">
        <f t="shared" ca="1" si="2"/>
        <v>-</v>
      </c>
      <c r="Z15" s="13" t="str">
        <f t="shared" ca="1" si="2"/>
        <v>-</v>
      </c>
      <c r="AA15" s="13" t="str">
        <f t="shared" ca="1" si="2"/>
        <v>-</v>
      </c>
      <c r="AB15" s="13" t="str">
        <f t="shared" ca="1" si="2"/>
        <v>-</v>
      </c>
      <c r="AC15" s="13" t="str">
        <f t="shared" ca="1" si="3"/>
        <v>-</v>
      </c>
      <c r="AD15" s="13" t="str">
        <f t="shared" ca="1" si="3"/>
        <v>-</v>
      </c>
      <c r="AE15" s="13" t="str">
        <f t="shared" ca="1" si="3"/>
        <v>-</v>
      </c>
      <c r="AF15" s="13" t="str">
        <f t="shared" ca="1" si="3"/>
        <v>-</v>
      </c>
      <c r="AG15" s="13" t="str">
        <f t="shared" ca="1" si="3"/>
        <v>-</v>
      </c>
      <c r="AH15" s="13" t="str">
        <f t="shared" ca="1" si="3"/>
        <v>-</v>
      </c>
      <c r="AI15" s="13" t="str">
        <f t="shared" ca="1" si="3"/>
        <v>-</v>
      </c>
      <c r="AJ15" s="13" t="str">
        <f t="shared" ca="1" si="3"/>
        <v>-</v>
      </c>
      <c r="AK15" s="13">
        <f t="shared" ca="1" si="3"/>
        <v>4695</v>
      </c>
      <c r="AL15" s="13">
        <f t="shared" ca="1" si="3"/>
        <v>10516</v>
      </c>
      <c r="AM15" s="13">
        <f t="shared" ca="1" si="4"/>
        <v>10520</v>
      </c>
      <c r="AN15" s="13">
        <f t="shared" ca="1" si="4"/>
        <v>10717</v>
      </c>
      <c r="AO15" s="13">
        <f t="shared" ca="1" si="4"/>
        <v>9734</v>
      </c>
      <c r="AP15" s="13">
        <f t="shared" ca="1" si="4"/>
        <v>10224</v>
      </c>
      <c r="AQ15" s="13">
        <f t="shared" ca="1" si="4"/>
        <v>11369</v>
      </c>
      <c r="AR15" s="13">
        <f t="shared" ca="1" si="4"/>
        <v>12374</v>
      </c>
      <c r="AS15" s="13">
        <f t="shared" ca="1" si="4"/>
        <v>9585</v>
      </c>
      <c r="AT15" s="13">
        <f t="shared" ca="1" si="4"/>
        <v>10401</v>
      </c>
      <c r="AU15" s="13">
        <f t="shared" ca="1" si="4"/>
        <v>9477</v>
      </c>
      <c r="AV15" s="13">
        <f t="shared" ca="1" si="4"/>
        <v>11190</v>
      </c>
      <c r="AW15" s="13">
        <f t="shared" ca="1" si="4"/>
        <v>11081</v>
      </c>
      <c r="AX15" s="13">
        <f t="shared" ca="1" si="4"/>
        <v>10423</v>
      </c>
      <c r="AY15" s="13">
        <f t="shared" ca="1" si="4"/>
        <v>9175</v>
      </c>
      <c r="AZ15" s="13">
        <f t="shared" ca="1" si="4"/>
        <v>10124</v>
      </c>
    </row>
    <row r="16" spans="2:52">
      <c r="B16" s="14" t="e">
        <f t="shared" ca="1" si="0"/>
        <v>#REF!</v>
      </c>
      <c r="F16" s="1" t="s">
        <v>7</v>
      </c>
      <c r="G16" s="7" t="s">
        <v>136</v>
      </c>
      <c r="H16" s="75" t="s">
        <v>255</v>
      </c>
      <c r="I16" s="14" t="str">
        <f t="shared" ca="1" si="1"/>
        <v>-</v>
      </c>
      <c r="J16" s="14" t="str">
        <f t="shared" ca="1" si="1"/>
        <v>-</v>
      </c>
      <c r="K16" s="14" t="str">
        <f t="shared" ca="1" si="1"/>
        <v>-</v>
      </c>
      <c r="L16" s="14" t="str">
        <f t="shared" ca="1" si="1"/>
        <v>-</v>
      </c>
      <c r="M16" s="14" t="str">
        <f t="shared" ca="1" si="1"/>
        <v>-</v>
      </c>
      <c r="N16" s="14" t="str">
        <f t="shared" ca="1" si="1"/>
        <v>-</v>
      </c>
      <c r="O16" s="14" t="str">
        <f t="shared" ca="1" si="1"/>
        <v>-</v>
      </c>
      <c r="P16" s="14" t="str">
        <f t="shared" ca="1" si="1"/>
        <v>-</v>
      </c>
      <c r="Q16" s="14" t="str">
        <f t="shared" ca="1" si="1"/>
        <v>-</v>
      </c>
      <c r="R16" s="14" t="str">
        <f t="shared" ca="1" si="1"/>
        <v>-</v>
      </c>
      <c r="S16" s="14" t="str">
        <f t="shared" ca="1" si="2"/>
        <v>-</v>
      </c>
      <c r="T16" s="14" t="str">
        <f t="shared" ca="1" si="2"/>
        <v>-</v>
      </c>
      <c r="U16" s="14" t="str">
        <f t="shared" ca="1" si="2"/>
        <v>-</v>
      </c>
      <c r="V16" s="14" t="str">
        <f t="shared" ca="1" si="2"/>
        <v>-</v>
      </c>
      <c r="W16" s="14" t="str">
        <f t="shared" ca="1" si="2"/>
        <v>-</v>
      </c>
      <c r="X16" s="14" t="str">
        <f t="shared" ca="1" si="2"/>
        <v>-</v>
      </c>
      <c r="Y16" s="14" t="str">
        <f t="shared" ca="1" si="2"/>
        <v>-</v>
      </c>
      <c r="Z16" s="14" t="str">
        <f t="shared" ca="1" si="2"/>
        <v>-</v>
      </c>
      <c r="AA16" s="14" t="str">
        <f t="shared" ca="1" si="2"/>
        <v>-</v>
      </c>
      <c r="AB16" s="14" t="str">
        <f t="shared" ca="1" si="2"/>
        <v>-</v>
      </c>
      <c r="AC16" s="14" t="str">
        <f t="shared" ca="1" si="3"/>
        <v>-</v>
      </c>
      <c r="AD16" s="14" t="str">
        <f t="shared" ca="1" si="3"/>
        <v>-</v>
      </c>
      <c r="AE16" s="14" t="str">
        <f t="shared" ca="1" si="3"/>
        <v>-</v>
      </c>
      <c r="AF16" s="14" t="str">
        <f t="shared" ca="1" si="3"/>
        <v>-</v>
      </c>
      <c r="AG16" s="14" t="str">
        <f t="shared" ca="1" si="3"/>
        <v>-</v>
      </c>
      <c r="AH16" s="14" t="str">
        <f t="shared" ca="1" si="3"/>
        <v>-</v>
      </c>
      <c r="AI16" s="14" t="str">
        <f t="shared" ca="1" si="3"/>
        <v>-</v>
      </c>
      <c r="AJ16" s="14" t="str">
        <f t="shared" ca="1" si="3"/>
        <v>-</v>
      </c>
      <c r="AK16" s="14">
        <f t="shared" ca="1" si="3"/>
        <v>73</v>
      </c>
      <c r="AL16" s="14">
        <f t="shared" ca="1" si="3"/>
        <v>236</v>
      </c>
      <c r="AM16" s="14">
        <f t="shared" ca="1" si="4"/>
        <v>246</v>
      </c>
      <c r="AN16" s="14">
        <f t="shared" ca="1" si="4"/>
        <v>248</v>
      </c>
      <c r="AO16" s="14">
        <f t="shared" ca="1" si="4"/>
        <v>247</v>
      </c>
      <c r="AP16" s="14">
        <f t="shared" ca="1" si="4"/>
        <v>234</v>
      </c>
      <c r="AQ16" s="14">
        <f t="shared" ca="1" si="4"/>
        <v>225</v>
      </c>
      <c r="AR16" s="14">
        <f t="shared" ca="1" si="4"/>
        <v>223</v>
      </c>
      <c r="AS16" s="14">
        <f t="shared" ca="1" si="4"/>
        <v>228</v>
      </c>
      <c r="AT16" s="14">
        <f t="shared" ca="1" si="4"/>
        <v>238</v>
      </c>
      <c r="AU16" s="14">
        <f t="shared" ca="1" si="4"/>
        <v>275</v>
      </c>
      <c r="AV16" s="14">
        <f t="shared" ca="1" si="4"/>
        <v>217</v>
      </c>
      <c r="AW16" s="14">
        <f t="shared" ca="1" si="4"/>
        <v>242</v>
      </c>
      <c r="AX16" s="14">
        <f t="shared" ca="1" si="4"/>
        <v>256</v>
      </c>
      <c r="AY16" s="14">
        <f t="shared" ca="1" si="4"/>
        <v>264</v>
      </c>
      <c r="AZ16" s="14">
        <f t="shared" ca="1" si="4"/>
        <v>268</v>
      </c>
    </row>
    <row r="17" spans="2:52">
      <c r="B17" s="14" t="e">
        <f t="shared" ca="1" si="0"/>
        <v>#REF!</v>
      </c>
      <c r="F17" s="1" t="s">
        <v>8</v>
      </c>
      <c r="G17" s="7" t="s">
        <v>137</v>
      </c>
      <c r="H17" s="75" t="s">
        <v>370</v>
      </c>
      <c r="I17" s="14" t="str">
        <f t="shared" ca="1" si="1"/>
        <v>-</v>
      </c>
      <c r="J17" s="14" t="str">
        <f t="shared" ca="1" si="1"/>
        <v>-</v>
      </c>
      <c r="K17" s="14" t="str">
        <f t="shared" ca="1" si="1"/>
        <v>-</v>
      </c>
      <c r="L17" s="14" t="str">
        <f t="shared" ca="1" si="1"/>
        <v>-</v>
      </c>
      <c r="M17" s="14" t="str">
        <f t="shared" ca="1" si="1"/>
        <v>-</v>
      </c>
      <c r="N17" s="14" t="str">
        <f ca="1">IF(VLOOKUP($G$2,INDIRECT($G17&amp;"!$G$8:$BZ$99"),N$6+1,FALSE)="-","-",VLOOKUP($G$2,INDIRECT($G17&amp;"!$G$8:$BZ$99"),N$6+1,FALSE))</f>
        <v>-</v>
      </c>
      <c r="O17" s="14" t="str">
        <f t="shared" ca="1" si="1"/>
        <v>-</v>
      </c>
      <c r="P17" s="14" t="str">
        <f t="shared" ca="1" si="1"/>
        <v>-</v>
      </c>
      <c r="Q17" s="14" t="str">
        <f t="shared" ca="1" si="1"/>
        <v>-</v>
      </c>
      <c r="R17" s="14" t="str">
        <f t="shared" ca="1" si="1"/>
        <v>-</v>
      </c>
      <c r="S17" s="14" t="str">
        <f t="shared" ca="1" si="2"/>
        <v>-</v>
      </c>
      <c r="T17" s="14" t="str">
        <f t="shared" ca="1" si="2"/>
        <v>-</v>
      </c>
      <c r="U17" s="14" t="str">
        <f t="shared" ca="1" si="2"/>
        <v>-</v>
      </c>
      <c r="V17" s="14" t="str">
        <f t="shared" ca="1" si="2"/>
        <v>-</v>
      </c>
      <c r="W17" s="14" t="str">
        <f t="shared" ca="1" si="2"/>
        <v>-</v>
      </c>
      <c r="X17" s="14" t="str">
        <f t="shared" ca="1" si="2"/>
        <v>-</v>
      </c>
      <c r="Y17" s="14" t="str">
        <f t="shared" ca="1" si="2"/>
        <v>-</v>
      </c>
      <c r="Z17" s="14" t="str">
        <f t="shared" ca="1" si="2"/>
        <v>-</v>
      </c>
      <c r="AA17" s="14" t="str">
        <f t="shared" ca="1" si="2"/>
        <v>-</v>
      </c>
      <c r="AB17" s="14" t="str">
        <f t="shared" ca="1" si="2"/>
        <v>-</v>
      </c>
      <c r="AC17" s="14" t="str">
        <f t="shared" ca="1" si="3"/>
        <v>-</v>
      </c>
      <c r="AD17" s="14" t="str">
        <f t="shared" ca="1" si="3"/>
        <v>-</v>
      </c>
      <c r="AE17" s="14" t="str">
        <f t="shared" ca="1" si="3"/>
        <v>-</v>
      </c>
      <c r="AF17" s="14" t="str">
        <f t="shared" ca="1" si="3"/>
        <v>-</v>
      </c>
      <c r="AG17" s="14" t="str">
        <f t="shared" ca="1" si="3"/>
        <v>-</v>
      </c>
      <c r="AH17" s="14" t="str">
        <f t="shared" ca="1" si="3"/>
        <v>-</v>
      </c>
      <c r="AI17" s="14" t="str">
        <f t="shared" ca="1" si="3"/>
        <v>-</v>
      </c>
      <c r="AJ17" s="14" t="str">
        <f t="shared" ca="1" si="3"/>
        <v>-</v>
      </c>
      <c r="AK17" s="14">
        <f t="shared" ca="1" si="3"/>
        <v>326</v>
      </c>
      <c r="AL17" s="14">
        <f t="shared" ca="1" si="3"/>
        <v>1191</v>
      </c>
      <c r="AM17" s="14">
        <f t="shared" ca="1" si="4"/>
        <v>996</v>
      </c>
      <c r="AN17" s="14">
        <f t="shared" ca="1" si="4"/>
        <v>1237</v>
      </c>
      <c r="AO17" s="14">
        <f t="shared" ca="1" si="4"/>
        <v>891</v>
      </c>
      <c r="AP17" s="14">
        <f t="shared" ca="1" si="4"/>
        <v>1201</v>
      </c>
      <c r="AQ17" s="14">
        <f t="shared" ca="1" si="4"/>
        <v>1335</v>
      </c>
      <c r="AR17" s="14">
        <f t="shared" ca="1" si="4"/>
        <v>1829</v>
      </c>
      <c r="AS17" s="14">
        <f t="shared" ca="1" si="4"/>
        <v>995</v>
      </c>
      <c r="AT17" s="14">
        <f t="shared" ca="1" si="4"/>
        <v>1103</v>
      </c>
      <c r="AU17" s="14">
        <f t="shared" ca="1" si="4"/>
        <v>774</v>
      </c>
      <c r="AV17" s="14">
        <f t="shared" ca="1" si="4"/>
        <v>1338</v>
      </c>
      <c r="AW17" s="14">
        <f t="shared" ca="1" si="4"/>
        <v>1431</v>
      </c>
      <c r="AX17" s="14">
        <f t="shared" ca="1" si="4"/>
        <v>1237</v>
      </c>
      <c r="AY17" s="14">
        <f t="shared" ca="1" si="4"/>
        <v>774</v>
      </c>
      <c r="AZ17" s="14">
        <f t="shared" ca="1" si="4"/>
        <v>889</v>
      </c>
    </row>
    <row r="18" spans="2:52">
      <c r="B18" s="14" t="e">
        <f t="shared" ca="1" si="0"/>
        <v>#REF!</v>
      </c>
      <c r="F18" s="1" t="s">
        <v>9</v>
      </c>
      <c r="G18" s="7" t="s">
        <v>138</v>
      </c>
      <c r="H18" s="75" t="s">
        <v>256</v>
      </c>
      <c r="I18" s="14" t="str">
        <f t="shared" ca="1" si="1"/>
        <v>-</v>
      </c>
      <c r="J18" s="14" t="str">
        <f t="shared" ca="1" si="1"/>
        <v>-</v>
      </c>
      <c r="K18" s="14" t="str">
        <f t="shared" ca="1" si="1"/>
        <v>-</v>
      </c>
      <c r="L18" s="14" t="str">
        <f t="shared" ca="1" si="1"/>
        <v>-</v>
      </c>
      <c r="M18" s="14" t="str">
        <f t="shared" ca="1" si="1"/>
        <v>-</v>
      </c>
      <c r="N18" s="14" t="str">
        <f t="shared" ca="1" si="1"/>
        <v>-</v>
      </c>
      <c r="O18" s="14" t="str">
        <f ca="1">IF(VLOOKUP($G$2,INDIRECT($G18&amp;"!$G$8:$BZ$99"),O$6+1,FALSE)="-","-",VLOOKUP($G$2,INDIRECT($G18&amp;"!$G$8:$BZ$99"),O$6+1,FALSE))</f>
        <v>-</v>
      </c>
      <c r="P18" s="14" t="str">
        <f t="shared" ca="1" si="1"/>
        <v>-</v>
      </c>
      <c r="Q18" s="14" t="str">
        <f t="shared" ca="1" si="1"/>
        <v>-</v>
      </c>
      <c r="R18" s="14" t="str">
        <f t="shared" ca="1" si="1"/>
        <v>-</v>
      </c>
      <c r="S18" s="14" t="str">
        <f t="shared" ca="1" si="2"/>
        <v>-</v>
      </c>
      <c r="T18" s="14" t="str">
        <f t="shared" ca="1" si="2"/>
        <v>-</v>
      </c>
      <c r="U18" s="14" t="str">
        <f t="shared" ca="1" si="2"/>
        <v>-</v>
      </c>
      <c r="V18" s="14" t="str">
        <f t="shared" ca="1" si="2"/>
        <v>-</v>
      </c>
      <c r="W18" s="14" t="str">
        <f t="shared" ca="1" si="2"/>
        <v>-</v>
      </c>
      <c r="X18" s="14" t="str">
        <f t="shared" ca="1" si="2"/>
        <v>-</v>
      </c>
      <c r="Y18" s="14" t="str">
        <f t="shared" ca="1" si="2"/>
        <v>-</v>
      </c>
      <c r="Z18" s="14" t="str">
        <f t="shared" ca="1" si="2"/>
        <v>-</v>
      </c>
      <c r="AA18" s="14" t="str">
        <f t="shared" ca="1" si="2"/>
        <v>-</v>
      </c>
      <c r="AB18" s="14" t="str">
        <f t="shared" ca="1" si="2"/>
        <v>-</v>
      </c>
      <c r="AC18" s="14" t="str">
        <f t="shared" ca="1" si="3"/>
        <v>-</v>
      </c>
      <c r="AD18" s="14" t="str">
        <f t="shared" ca="1" si="3"/>
        <v>-</v>
      </c>
      <c r="AE18" s="14" t="str">
        <f t="shared" ca="1" si="3"/>
        <v>-</v>
      </c>
      <c r="AF18" s="14" t="str">
        <f t="shared" ca="1" si="3"/>
        <v>-</v>
      </c>
      <c r="AG18" s="14" t="str">
        <f t="shared" ca="1" si="3"/>
        <v>-</v>
      </c>
      <c r="AH18" s="14" t="str">
        <f t="shared" ca="1" si="3"/>
        <v>-</v>
      </c>
      <c r="AI18" s="14" t="str">
        <f t="shared" ca="1" si="3"/>
        <v>-</v>
      </c>
      <c r="AJ18" s="14" t="str">
        <f t="shared" ca="1" si="3"/>
        <v>-</v>
      </c>
      <c r="AK18" s="14">
        <f t="shared" ca="1" si="3"/>
        <v>389</v>
      </c>
      <c r="AL18" s="14">
        <f t="shared" ca="1" si="3"/>
        <v>1087</v>
      </c>
      <c r="AM18" s="14">
        <f t="shared" ca="1" si="4"/>
        <v>1403</v>
      </c>
      <c r="AN18" s="14">
        <f t="shared" ca="1" si="4"/>
        <v>1179</v>
      </c>
      <c r="AO18" s="14">
        <f t="shared" ca="1" si="4"/>
        <v>936</v>
      </c>
      <c r="AP18" s="14">
        <f t="shared" ca="1" si="4"/>
        <v>933</v>
      </c>
      <c r="AQ18" s="14">
        <f t="shared" ca="1" si="4"/>
        <v>2215</v>
      </c>
      <c r="AR18" s="14">
        <f t="shared" ca="1" si="4"/>
        <v>1869</v>
      </c>
      <c r="AS18" s="14">
        <f t="shared" ca="1" si="4"/>
        <v>1009</v>
      </c>
      <c r="AT18" s="14">
        <f t="shared" ca="1" si="4"/>
        <v>1159</v>
      </c>
      <c r="AU18" s="14">
        <f t="shared" ca="1" si="4"/>
        <v>1331</v>
      </c>
      <c r="AV18" s="14">
        <f t="shared" ca="1" si="4"/>
        <v>1700</v>
      </c>
      <c r="AW18" s="14">
        <f t="shared" ca="1" si="4"/>
        <v>1830</v>
      </c>
      <c r="AX18" s="14">
        <f t="shared" ca="1" si="4"/>
        <v>1358</v>
      </c>
      <c r="AY18" s="14">
        <f t="shared" ca="1" si="4"/>
        <v>1097</v>
      </c>
      <c r="AZ18" s="14">
        <f t="shared" ca="1" si="4"/>
        <v>1201</v>
      </c>
    </row>
    <row r="19" spans="2:52">
      <c r="B19" s="14" t="e">
        <f t="shared" ca="1" si="0"/>
        <v>#REF!</v>
      </c>
      <c r="F19" s="1" t="s">
        <v>10</v>
      </c>
      <c r="G19" s="7" t="s">
        <v>139</v>
      </c>
      <c r="H19" s="75" t="s">
        <v>374</v>
      </c>
      <c r="I19" s="14" t="str">
        <f t="shared" ca="1" si="1"/>
        <v>-</v>
      </c>
      <c r="J19" s="14" t="str">
        <f t="shared" ca="1" si="1"/>
        <v>-</v>
      </c>
      <c r="K19" s="14" t="str">
        <f t="shared" ca="1" si="1"/>
        <v>-</v>
      </c>
      <c r="L19" s="14" t="str">
        <f t="shared" ca="1" si="1"/>
        <v>-</v>
      </c>
      <c r="M19" s="14" t="str">
        <f t="shared" ca="1" si="1"/>
        <v>-</v>
      </c>
      <c r="N19" s="14" t="str">
        <f t="shared" ca="1" si="1"/>
        <v>-</v>
      </c>
      <c r="O19" s="14" t="str">
        <f t="shared" ca="1" si="1"/>
        <v>-</v>
      </c>
      <c r="P19" s="14" t="str">
        <f t="shared" ca="1" si="1"/>
        <v>-</v>
      </c>
      <c r="Q19" s="14" t="str">
        <f t="shared" ca="1" si="1"/>
        <v>-</v>
      </c>
      <c r="R19" s="14" t="str">
        <f t="shared" ca="1" si="1"/>
        <v>-</v>
      </c>
      <c r="S19" s="14" t="str">
        <f t="shared" ca="1" si="2"/>
        <v>-</v>
      </c>
      <c r="T19" s="14" t="str">
        <f t="shared" ca="1" si="2"/>
        <v>-</v>
      </c>
      <c r="U19" s="14" t="str">
        <f t="shared" ca="1" si="2"/>
        <v>-</v>
      </c>
      <c r="V19" s="14" t="str">
        <f t="shared" ca="1" si="2"/>
        <v>-</v>
      </c>
      <c r="W19" s="14" t="str">
        <f t="shared" ca="1" si="2"/>
        <v>-</v>
      </c>
      <c r="X19" s="14" t="str">
        <f t="shared" ca="1" si="2"/>
        <v>-</v>
      </c>
      <c r="Y19" s="14" t="str">
        <f t="shared" ca="1" si="2"/>
        <v>-</v>
      </c>
      <c r="Z19" s="14" t="str">
        <f t="shared" ca="1" si="2"/>
        <v>-</v>
      </c>
      <c r="AA19" s="14" t="str">
        <f t="shared" ca="1" si="2"/>
        <v>-</v>
      </c>
      <c r="AB19" s="14" t="str">
        <f t="shared" ca="1" si="2"/>
        <v>-</v>
      </c>
      <c r="AC19" s="14" t="str">
        <f t="shared" ca="1" si="3"/>
        <v>-</v>
      </c>
      <c r="AD19" s="14" t="str">
        <f t="shared" ca="1" si="3"/>
        <v>-</v>
      </c>
      <c r="AE19" s="14" t="str">
        <f t="shared" ca="1" si="3"/>
        <v>-</v>
      </c>
      <c r="AF19" s="14" t="str">
        <f t="shared" ca="1" si="3"/>
        <v>-</v>
      </c>
      <c r="AG19" s="14" t="str">
        <f t="shared" ca="1" si="3"/>
        <v>-</v>
      </c>
      <c r="AH19" s="14" t="str">
        <f t="shared" ca="1" si="3"/>
        <v>-</v>
      </c>
      <c r="AI19" s="14" t="str">
        <f t="shared" ca="1" si="3"/>
        <v>-</v>
      </c>
      <c r="AJ19" s="14" t="str">
        <f t="shared" ca="1" si="3"/>
        <v>-</v>
      </c>
      <c r="AK19" s="14">
        <f t="shared" ca="1" si="3"/>
        <v>66</v>
      </c>
      <c r="AL19" s="14">
        <f t="shared" ca="1" si="3"/>
        <v>145</v>
      </c>
      <c r="AM19" s="14">
        <f t="shared" ca="1" si="4"/>
        <v>413</v>
      </c>
      <c r="AN19" s="14">
        <f t="shared" ca="1" si="4"/>
        <v>670</v>
      </c>
      <c r="AO19" s="14">
        <f t="shared" ca="1" si="4"/>
        <v>317</v>
      </c>
      <c r="AP19" s="14">
        <f t="shared" ca="1" si="4"/>
        <v>529</v>
      </c>
      <c r="AQ19" s="14">
        <f t="shared" ca="1" si="4"/>
        <v>567</v>
      </c>
      <c r="AR19" s="14">
        <f t="shared" ca="1" si="4"/>
        <v>1161</v>
      </c>
      <c r="AS19" s="14">
        <f t="shared" ca="1" si="4"/>
        <v>693</v>
      </c>
      <c r="AT19" s="14">
        <f t="shared" ca="1" si="4"/>
        <v>692</v>
      </c>
      <c r="AU19" s="14">
        <f t="shared" ca="1" si="4"/>
        <v>382</v>
      </c>
      <c r="AV19" s="14">
        <f t="shared" ca="1" si="4"/>
        <v>1272</v>
      </c>
      <c r="AW19" s="14">
        <f t="shared" ca="1" si="4"/>
        <v>910</v>
      </c>
      <c r="AX19" s="14">
        <f t="shared" ca="1" si="4"/>
        <v>897</v>
      </c>
      <c r="AY19" s="14">
        <f t="shared" ca="1" si="4"/>
        <v>351</v>
      </c>
      <c r="AZ19" s="14">
        <f t="shared" ca="1" si="4"/>
        <v>1076</v>
      </c>
    </row>
    <row r="20" spans="2:52">
      <c r="B20" s="14" t="e">
        <f t="shared" ca="1" si="0"/>
        <v>#REF!</v>
      </c>
      <c r="F20" s="1" t="s">
        <v>11</v>
      </c>
      <c r="G20" s="7" t="s">
        <v>140</v>
      </c>
      <c r="H20" s="75" t="s">
        <v>257</v>
      </c>
      <c r="I20" s="14" t="str">
        <f t="shared" ca="1" si="1"/>
        <v>-</v>
      </c>
      <c r="J20" s="14" t="str">
        <f t="shared" ca="1" si="1"/>
        <v>-</v>
      </c>
      <c r="K20" s="14" t="str">
        <f t="shared" ca="1" si="1"/>
        <v>-</v>
      </c>
      <c r="L20" s="14" t="str">
        <f t="shared" ca="1" si="1"/>
        <v>-</v>
      </c>
      <c r="M20" s="14" t="str">
        <f t="shared" ca="1" si="1"/>
        <v>-</v>
      </c>
      <c r="N20" s="14" t="str">
        <f t="shared" ca="1" si="1"/>
        <v>-</v>
      </c>
      <c r="O20" s="14" t="str">
        <f t="shared" ca="1" si="1"/>
        <v>-</v>
      </c>
      <c r="P20" s="14" t="str">
        <f t="shared" ca="1" si="1"/>
        <v>-</v>
      </c>
      <c r="Q20" s="14" t="str">
        <f t="shared" ca="1" si="1"/>
        <v>-</v>
      </c>
      <c r="R20" s="14" t="str">
        <f t="shared" ca="1" si="1"/>
        <v>-</v>
      </c>
      <c r="S20" s="14" t="str">
        <f t="shared" ca="1" si="2"/>
        <v>-</v>
      </c>
      <c r="T20" s="14" t="str">
        <f t="shared" ca="1" si="2"/>
        <v>-</v>
      </c>
      <c r="U20" s="14" t="str">
        <f t="shared" ca="1" si="2"/>
        <v>-</v>
      </c>
      <c r="V20" s="14" t="str">
        <f t="shared" ca="1" si="2"/>
        <v>-</v>
      </c>
      <c r="W20" s="14" t="str">
        <f t="shared" ca="1" si="2"/>
        <v>-</v>
      </c>
      <c r="X20" s="14" t="str">
        <f t="shared" ca="1" si="2"/>
        <v>-</v>
      </c>
      <c r="Y20" s="14" t="str">
        <f t="shared" ca="1" si="2"/>
        <v>-</v>
      </c>
      <c r="Z20" s="14" t="str">
        <f t="shared" ca="1" si="2"/>
        <v>-</v>
      </c>
      <c r="AA20" s="14" t="str">
        <f t="shared" ca="1" si="2"/>
        <v>-</v>
      </c>
      <c r="AB20" s="14" t="str">
        <f t="shared" ca="1" si="2"/>
        <v>-</v>
      </c>
      <c r="AC20" s="14" t="str">
        <f t="shared" ca="1" si="3"/>
        <v>-</v>
      </c>
      <c r="AD20" s="14" t="str">
        <f t="shared" ca="1" si="3"/>
        <v>-</v>
      </c>
      <c r="AE20" s="14" t="str">
        <f t="shared" ca="1" si="3"/>
        <v>-</v>
      </c>
      <c r="AF20" s="14" t="str">
        <f t="shared" ca="1" si="3"/>
        <v>-</v>
      </c>
      <c r="AG20" s="14" t="str">
        <f t="shared" ca="1" si="3"/>
        <v>-</v>
      </c>
      <c r="AH20" s="14" t="str">
        <f t="shared" ca="1" si="3"/>
        <v>-</v>
      </c>
      <c r="AI20" s="14" t="str">
        <f t="shared" ca="1" si="3"/>
        <v>-</v>
      </c>
      <c r="AJ20" s="14" t="str">
        <f t="shared" ca="1" si="3"/>
        <v>-</v>
      </c>
      <c r="AK20" s="14">
        <f t="shared" ca="1" si="3"/>
        <v>4</v>
      </c>
      <c r="AL20" s="14">
        <f t="shared" ca="1" si="3"/>
        <v>1334</v>
      </c>
      <c r="AM20" s="14">
        <f t="shared" ca="1" si="4"/>
        <v>1335</v>
      </c>
      <c r="AN20" s="14">
        <f t="shared" ca="1" si="4"/>
        <v>1333</v>
      </c>
      <c r="AO20" s="14">
        <f t="shared" ca="1" si="4"/>
        <v>1328</v>
      </c>
      <c r="AP20" s="14">
        <f t="shared" ca="1" si="4"/>
        <v>1329</v>
      </c>
      <c r="AQ20" s="14">
        <f t="shared" ca="1" si="4"/>
        <v>1322</v>
      </c>
      <c r="AR20" s="14">
        <f t="shared" ca="1" si="4"/>
        <v>1321</v>
      </c>
      <c r="AS20" s="14">
        <f t="shared" ca="1" si="4"/>
        <v>1322</v>
      </c>
      <c r="AT20" s="14">
        <f t="shared" ca="1" si="4"/>
        <v>1335</v>
      </c>
      <c r="AU20" s="14">
        <f t="shared" ca="1" si="4"/>
        <v>1327</v>
      </c>
      <c r="AV20" s="14">
        <f t="shared" ca="1" si="4"/>
        <v>1335</v>
      </c>
      <c r="AW20" s="14">
        <f t="shared" ca="1" si="4"/>
        <v>1337</v>
      </c>
      <c r="AX20" s="14">
        <f t="shared" ca="1" si="4"/>
        <v>1344</v>
      </c>
      <c r="AY20" s="14">
        <f t="shared" ca="1" si="4"/>
        <v>1345</v>
      </c>
      <c r="AZ20" s="14">
        <f t="shared" ca="1" si="4"/>
        <v>1341</v>
      </c>
    </row>
    <row r="21" spans="2:52">
      <c r="B21" s="14" t="e">
        <f t="shared" ca="1" si="0"/>
        <v>#REF!</v>
      </c>
      <c r="F21" s="1" t="s">
        <v>12</v>
      </c>
      <c r="G21" s="7" t="s">
        <v>141</v>
      </c>
      <c r="H21" s="75" t="s">
        <v>258</v>
      </c>
      <c r="I21" s="14" t="str">
        <f t="shared" ca="1" si="1"/>
        <v>-</v>
      </c>
      <c r="J21" s="14" t="str">
        <f t="shared" ca="1" si="1"/>
        <v>-</v>
      </c>
      <c r="K21" s="14" t="str">
        <f t="shared" ca="1" si="1"/>
        <v>-</v>
      </c>
      <c r="L21" s="14" t="str">
        <f t="shared" ca="1" si="1"/>
        <v>-</v>
      </c>
      <c r="M21" s="14" t="str">
        <f ca="1">IF(VLOOKUP($G$2,INDIRECT($G21&amp;"!$G$8:$BZ$99"),M$6+1,FALSE)="-","-",VLOOKUP($G$2,INDIRECT($G21&amp;"!$G$8:$BZ$99"),M$6+1,FALSE))</f>
        <v>-</v>
      </c>
      <c r="N21" s="14" t="str">
        <f t="shared" ca="1" si="1"/>
        <v>-</v>
      </c>
      <c r="O21" s="14" t="str">
        <f t="shared" ca="1" si="1"/>
        <v>-</v>
      </c>
      <c r="P21" s="14" t="str">
        <f t="shared" ca="1" si="1"/>
        <v>-</v>
      </c>
      <c r="Q21" s="14" t="str">
        <f t="shared" ca="1" si="1"/>
        <v>-</v>
      </c>
      <c r="R21" s="14" t="str">
        <f t="shared" ca="1" si="1"/>
        <v>-</v>
      </c>
      <c r="S21" s="14" t="str">
        <f t="shared" ca="1" si="2"/>
        <v>-</v>
      </c>
      <c r="T21" s="14" t="str">
        <f t="shared" ca="1" si="2"/>
        <v>-</v>
      </c>
      <c r="U21" s="14" t="str">
        <f t="shared" ca="1" si="2"/>
        <v>-</v>
      </c>
      <c r="V21" s="14" t="str">
        <f t="shared" ca="1" si="2"/>
        <v>-</v>
      </c>
      <c r="W21" s="14" t="str">
        <f t="shared" ca="1" si="2"/>
        <v>-</v>
      </c>
      <c r="X21" s="14" t="str">
        <f t="shared" ca="1" si="2"/>
        <v>-</v>
      </c>
      <c r="Y21" s="14" t="str">
        <f t="shared" ca="1" si="2"/>
        <v>-</v>
      </c>
      <c r="Z21" s="14" t="str">
        <f t="shared" ca="1" si="2"/>
        <v>-</v>
      </c>
      <c r="AA21" s="14" t="str">
        <f t="shared" ca="1" si="2"/>
        <v>-</v>
      </c>
      <c r="AB21" s="14" t="str">
        <f t="shared" ca="1" si="2"/>
        <v>-</v>
      </c>
      <c r="AC21" s="14" t="str">
        <f t="shared" ca="1" si="3"/>
        <v>-</v>
      </c>
      <c r="AD21" s="14" t="str">
        <f t="shared" ca="1" si="3"/>
        <v>-</v>
      </c>
      <c r="AE21" s="14" t="str">
        <f t="shared" ca="1" si="3"/>
        <v>-</v>
      </c>
      <c r="AF21" s="14" t="str">
        <f t="shared" ca="1" si="3"/>
        <v>-</v>
      </c>
      <c r="AG21" s="14" t="str">
        <f t="shared" ca="1" si="3"/>
        <v>-</v>
      </c>
      <c r="AH21" s="14" t="str">
        <f t="shared" ca="1" si="3"/>
        <v>-</v>
      </c>
      <c r="AI21" s="14" t="str">
        <f t="shared" ca="1" si="3"/>
        <v>-</v>
      </c>
      <c r="AJ21" s="14" t="str">
        <f t="shared" ca="1" si="3"/>
        <v>-</v>
      </c>
      <c r="AK21" s="14">
        <f t="shared" ca="1" si="3"/>
        <v>22</v>
      </c>
      <c r="AL21" s="14">
        <f t="shared" ca="1" si="3"/>
        <v>53</v>
      </c>
      <c r="AM21" s="14">
        <f t="shared" ca="1" si="4"/>
        <v>57</v>
      </c>
      <c r="AN21" s="14">
        <f t="shared" ca="1" si="4"/>
        <v>75</v>
      </c>
      <c r="AO21" s="14">
        <f t="shared" ca="1" si="4"/>
        <v>43</v>
      </c>
      <c r="AP21" s="14">
        <f t="shared" ca="1" si="4"/>
        <v>27</v>
      </c>
      <c r="AQ21" s="14">
        <f t="shared" ca="1" si="4"/>
        <v>28</v>
      </c>
      <c r="AR21" s="14">
        <f t="shared" ca="1" si="4"/>
        <v>28</v>
      </c>
      <c r="AS21" s="14">
        <f t="shared" ca="1" si="4"/>
        <v>28</v>
      </c>
      <c r="AT21" s="14">
        <f t="shared" ca="1" si="4"/>
        <v>27</v>
      </c>
      <c r="AU21" s="14">
        <f t="shared" ca="1" si="4"/>
        <v>30</v>
      </c>
      <c r="AV21" s="14">
        <f t="shared" ca="1" si="4"/>
        <v>30</v>
      </c>
      <c r="AW21" s="14">
        <f t="shared" ca="1" si="4"/>
        <v>33</v>
      </c>
      <c r="AX21" s="14">
        <f t="shared" ca="1" si="4"/>
        <v>33</v>
      </c>
      <c r="AY21" s="14">
        <f t="shared" ca="1" si="4"/>
        <v>45</v>
      </c>
      <c r="AZ21" s="14">
        <f t="shared" ca="1" si="4"/>
        <v>49</v>
      </c>
    </row>
    <row r="22" spans="2:52">
      <c r="B22" s="14" t="e">
        <f t="shared" ca="1" si="0"/>
        <v>#REF!</v>
      </c>
      <c r="F22" s="1" t="s">
        <v>13</v>
      </c>
      <c r="G22" s="7" t="s">
        <v>142</v>
      </c>
      <c r="H22" s="75" t="s">
        <v>150</v>
      </c>
      <c r="I22" s="14" t="str">
        <f t="shared" ca="1" si="1"/>
        <v>-</v>
      </c>
      <c r="J22" s="14" t="str">
        <f t="shared" ca="1" si="1"/>
        <v>-</v>
      </c>
      <c r="K22" s="14" t="str">
        <f t="shared" ca="1" si="1"/>
        <v>-</v>
      </c>
      <c r="L22" s="14" t="str">
        <f t="shared" ca="1" si="1"/>
        <v>-</v>
      </c>
      <c r="M22" s="14" t="str">
        <f t="shared" ca="1" si="1"/>
        <v>-</v>
      </c>
      <c r="N22" s="14" t="str">
        <f ca="1">IF(VLOOKUP($G$2,INDIRECT($G22&amp;"!$G$8:$BZ$99"),N$6+1,FALSE)="-","-",VLOOKUP($G$2,INDIRECT($G22&amp;"!$G$8:$BZ$99"),N$6+1,FALSE))</f>
        <v>-</v>
      </c>
      <c r="O22" s="14" t="str">
        <f t="shared" ca="1" si="1"/>
        <v>-</v>
      </c>
      <c r="P22" s="14" t="str">
        <f t="shared" ca="1" si="1"/>
        <v>-</v>
      </c>
      <c r="Q22" s="14" t="str">
        <f t="shared" ca="1" si="1"/>
        <v>-</v>
      </c>
      <c r="R22" s="14" t="str">
        <f t="shared" ca="1" si="1"/>
        <v>-</v>
      </c>
      <c r="S22" s="14" t="str">
        <f t="shared" ca="1" si="2"/>
        <v>-</v>
      </c>
      <c r="T22" s="14" t="str">
        <f t="shared" ca="1" si="2"/>
        <v>-</v>
      </c>
      <c r="U22" s="14" t="str">
        <f ca="1">IF(VLOOKUP($G$2,INDIRECT($G22&amp;"!$G$8:$BZ$99"),U$6+1,FALSE)="-","-",VLOOKUP($G$2,INDIRECT($G22&amp;"!$G$8:$BZ$99"),U$6+1,FALSE))</f>
        <v>-</v>
      </c>
      <c r="V22" s="14" t="str">
        <f t="shared" ca="1" si="2"/>
        <v>-</v>
      </c>
      <c r="W22" s="14" t="str">
        <f t="shared" ca="1" si="2"/>
        <v>-</v>
      </c>
      <c r="X22" s="14" t="str">
        <f t="shared" ca="1" si="2"/>
        <v>-</v>
      </c>
      <c r="Y22" s="14" t="str">
        <f t="shared" ca="1" si="2"/>
        <v>-</v>
      </c>
      <c r="Z22" s="14" t="str">
        <f t="shared" ca="1" si="2"/>
        <v>-</v>
      </c>
      <c r="AA22" s="14" t="str">
        <f t="shared" ca="1" si="2"/>
        <v>-</v>
      </c>
      <c r="AB22" s="14" t="str">
        <f t="shared" ca="1" si="2"/>
        <v>-</v>
      </c>
      <c r="AC22" s="14" t="str">
        <f t="shared" ca="1" si="3"/>
        <v>-</v>
      </c>
      <c r="AD22" s="14" t="str">
        <f t="shared" ca="1" si="3"/>
        <v>-</v>
      </c>
      <c r="AE22" s="14" t="str">
        <f t="shared" ca="1" si="3"/>
        <v>-</v>
      </c>
      <c r="AF22" s="14" t="str">
        <f t="shared" ca="1" si="3"/>
        <v>-</v>
      </c>
      <c r="AG22" s="14" t="str">
        <f t="shared" ca="1" si="3"/>
        <v>-</v>
      </c>
      <c r="AH22" s="14" t="str">
        <f t="shared" ca="1" si="3"/>
        <v>-</v>
      </c>
      <c r="AI22" s="14" t="str">
        <f t="shared" ca="1" si="3"/>
        <v>-</v>
      </c>
      <c r="AJ22" s="14" t="str">
        <f t="shared" ca="1" si="3"/>
        <v>-</v>
      </c>
      <c r="AK22" s="14">
        <f t="shared" ca="1" si="3"/>
        <v>2982</v>
      </c>
      <c r="AL22" s="14">
        <f t="shared" ca="1" si="3"/>
        <v>5964</v>
      </c>
      <c r="AM22" s="14">
        <f t="shared" ca="1" si="4"/>
        <v>5964</v>
      </c>
      <c r="AN22" s="14">
        <f t="shared" ca="1" si="4"/>
        <v>5964</v>
      </c>
      <c r="AO22" s="14">
        <f t="shared" ca="1" si="4"/>
        <v>5964</v>
      </c>
      <c r="AP22" s="14">
        <f t="shared" ca="1" si="4"/>
        <v>5964</v>
      </c>
      <c r="AQ22" s="14">
        <f t="shared" ca="1" si="4"/>
        <v>5605</v>
      </c>
      <c r="AR22" s="14">
        <f t="shared" ca="1" si="4"/>
        <v>5263</v>
      </c>
      <c r="AS22" s="14">
        <f t="shared" ca="1" si="4"/>
        <v>5272</v>
      </c>
      <c r="AT22" s="14">
        <f t="shared" ca="1" si="4"/>
        <v>5290</v>
      </c>
      <c r="AU22" s="14">
        <f t="shared" ca="1" si="4"/>
        <v>5290</v>
      </c>
      <c r="AV22" s="14">
        <f t="shared" ca="1" si="4"/>
        <v>5290</v>
      </c>
      <c r="AW22" s="14">
        <f t="shared" ca="1" si="4"/>
        <v>5290</v>
      </c>
      <c r="AX22" s="14">
        <f t="shared" ca="1" si="4"/>
        <v>5290</v>
      </c>
      <c r="AY22" s="14">
        <f t="shared" ca="1" si="4"/>
        <v>5290</v>
      </c>
      <c r="AZ22" s="14">
        <f t="shared" ca="1" si="4"/>
        <v>5290</v>
      </c>
    </row>
    <row r="23" spans="2:52">
      <c r="B23" s="15" t="e">
        <f t="shared" ca="1" si="0"/>
        <v>#REF!</v>
      </c>
      <c r="F23" s="1" t="s">
        <v>14</v>
      </c>
      <c r="G23" s="8" t="s">
        <v>143</v>
      </c>
      <c r="H23" s="77" t="s">
        <v>259</v>
      </c>
      <c r="I23" s="15" t="str">
        <f t="shared" ca="1" si="1"/>
        <v>-</v>
      </c>
      <c r="J23" s="15" t="str">
        <f t="shared" ca="1" si="1"/>
        <v>-</v>
      </c>
      <c r="K23" s="15" t="str">
        <f t="shared" ca="1" si="1"/>
        <v>-</v>
      </c>
      <c r="L23" s="15" t="str">
        <f t="shared" ca="1" si="1"/>
        <v>-</v>
      </c>
      <c r="M23" s="15" t="str">
        <f t="shared" ca="1" si="1"/>
        <v>-</v>
      </c>
      <c r="N23" s="15" t="str">
        <f t="shared" ca="1" si="1"/>
        <v>-</v>
      </c>
      <c r="O23" s="15" t="str">
        <f t="shared" ca="1" si="1"/>
        <v>-</v>
      </c>
      <c r="P23" s="15" t="str">
        <f t="shared" ca="1" si="1"/>
        <v>-</v>
      </c>
      <c r="Q23" s="15" t="str">
        <f t="shared" ca="1" si="1"/>
        <v>-</v>
      </c>
      <c r="R23" s="15" t="str">
        <f t="shared" ca="1" si="1"/>
        <v>-</v>
      </c>
      <c r="S23" s="15" t="str">
        <f t="shared" ca="1" si="2"/>
        <v>-</v>
      </c>
      <c r="T23" s="15" t="str">
        <f t="shared" ca="1" si="2"/>
        <v>-</v>
      </c>
      <c r="U23" s="15" t="str">
        <f t="shared" ca="1" si="2"/>
        <v>-</v>
      </c>
      <c r="V23" s="15" t="str">
        <f t="shared" ca="1" si="2"/>
        <v>-</v>
      </c>
      <c r="W23" s="15" t="str">
        <f t="shared" ca="1" si="2"/>
        <v>-</v>
      </c>
      <c r="X23" s="15" t="str">
        <f t="shared" ca="1" si="2"/>
        <v>-</v>
      </c>
      <c r="Y23" s="15" t="str">
        <f t="shared" ca="1" si="2"/>
        <v>-</v>
      </c>
      <c r="Z23" s="15" t="str">
        <f t="shared" ca="1" si="2"/>
        <v>-</v>
      </c>
      <c r="AA23" s="15" t="str">
        <f t="shared" ca="1" si="2"/>
        <v>-</v>
      </c>
      <c r="AB23" s="15" t="str">
        <f t="shared" ca="1" si="2"/>
        <v>-</v>
      </c>
      <c r="AC23" s="15" t="str">
        <f t="shared" ca="1" si="3"/>
        <v>-</v>
      </c>
      <c r="AD23" s="15" t="str">
        <f t="shared" ca="1" si="3"/>
        <v>-</v>
      </c>
      <c r="AE23" s="15" t="str">
        <f t="shared" ca="1" si="3"/>
        <v>-</v>
      </c>
      <c r="AF23" s="15" t="str">
        <f t="shared" ca="1" si="3"/>
        <v>-</v>
      </c>
      <c r="AG23" s="15" t="str">
        <f t="shared" ca="1" si="3"/>
        <v>-</v>
      </c>
      <c r="AH23" s="15" t="str">
        <f t="shared" ca="1" si="3"/>
        <v>-</v>
      </c>
      <c r="AI23" s="15" t="str">
        <f t="shared" ca="1" si="3"/>
        <v>-</v>
      </c>
      <c r="AJ23" s="15" t="str">
        <f t="shared" ca="1" si="3"/>
        <v>-</v>
      </c>
      <c r="AK23" s="15">
        <f t="shared" ca="1" si="3"/>
        <v>830</v>
      </c>
      <c r="AL23" s="15">
        <f t="shared" ca="1" si="3"/>
        <v>503</v>
      </c>
      <c r="AM23" s="15">
        <f t="shared" ca="1" si="4"/>
        <v>102</v>
      </c>
      <c r="AN23" s="15">
        <f t="shared" ca="1" si="4"/>
        <v>7</v>
      </c>
      <c r="AO23" s="15">
        <f t="shared" ca="1" si="4"/>
        <v>4</v>
      </c>
      <c r="AP23" s="15">
        <f t="shared" ca="1" si="4"/>
        <v>4</v>
      </c>
      <c r="AQ23" s="15">
        <f t="shared" ca="1" si="4"/>
        <v>68</v>
      </c>
      <c r="AR23" s="15">
        <f t="shared" ca="1" si="4"/>
        <v>675</v>
      </c>
      <c r="AS23" s="15">
        <f t="shared" ca="1" si="4"/>
        <v>34</v>
      </c>
      <c r="AT23" s="15">
        <f t="shared" ca="1" si="4"/>
        <v>554</v>
      </c>
      <c r="AU23" s="15">
        <f t="shared" ca="1" si="4"/>
        <v>64</v>
      </c>
      <c r="AV23" s="15">
        <f t="shared" ca="1" si="4"/>
        <v>4</v>
      </c>
      <c r="AW23" s="15">
        <f t="shared" ca="1" si="4"/>
        <v>5</v>
      </c>
      <c r="AX23" s="15">
        <f t="shared" ca="1" si="4"/>
        <v>4</v>
      </c>
      <c r="AY23" s="15">
        <f t="shared" ca="1" si="4"/>
        <v>5</v>
      </c>
      <c r="AZ23" s="15">
        <f t="shared" ca="1" si="4"/>
        <v>6</v>
      </c>
    </row>
    <row r="24" spans="2:52">
      <c r="B24" s="13" t="e">
        <f t="shared" ca="1" si="0"/>
        <v>#REF!</v>
      </c>
      <c r="F24" s="1" t="s">
        <v>15</v>
      </c>
      <c r="G24" s="6" t="s">
        <v>144</v>
      </c>
      <c r="H24" s="78" t="s">
        <v>352</v>
      </c>
      <c r="I24" s="13" t="str">
        <f t="shared" ca="1" si="1"/>
        <v>-</v>
      </c>
      <c r="J24" s="13" t="str">
        <f t="shared" ca="1" si="1"/>
        <v>-</v>
      </c>
      <c r="K24" s="13" t="str">
        <f t="shared" ca="1" si="1"/>
        <v>-</v>
      </c>
      <c r="L24" s="13" t="str">
        <f t="shared" ca="1" si="1"/>
        <v>-</v>
      </c>
      <c r="M24" s="13" t="str">
        <f t="shared" ca="1" si="1"/>
        <v>-</v>
      </c>
      <c r="N24" s="13" t="str">
        <f t="shared" ca="1" si="1"/>
        <v>-</v>
      </c>
      <c r="O24" s="13" t="str">
        <f ca="1">IF(VLOOKUP($G$2,INDIRECT($G24&amp;"!$G$8:$BZ$99"),O$6+1,FALSE)="-","-",VLOOKUP($G$2,INDIRECT($G24&amp;"!$G$8:$BZ$99"),O$6+1,FALSE))</f>
        <v>-</v>
      </c>
      <c r="P24" s="13" t="str">
        <f t="shared" ca="1" si="1"/>
        <v>-</v>
      </c>
      <c r="Q24" s="13" t="str">
        <f t="shared" ca="1" si="1"/>
        <v>-</v>
      </c>
      <c r="R24" s="13" t="str">
        <f t="shared" ca="1" si="1"/>
        <v>-</v>
      </c>
      <c r="S24" s="13" t="str">
        <f t="shared" ca="1" si="2"/>
        <v>-</v>
      </c>
      <c r="T24" s="13" t="str">
        <f t="shared" ca="1" si="2"/>
        <v>-</v>
      </c>
      <c r="U24" s="13" t="str">
        <f t="shared" ca="1" si="2"/>
        <v>-</v>
      </c>
      <c r="V24" s="13" t="str">
        <f t="shared" ca="1" si="2"/>
        <v>-</v>
      </c>
      <c r="W24" s="13" t="str">
        <f t="shared" ca="1" si="2"/>
        <v>-</v>
      </c>
      <c r="X24" s="13" t="str">
        <f t="shared" ca="1" si="2"/>
        <v>-</v>
      </c>
      <c r="Y24" s="13" t="str">
        <f t="shared" ca="1" si="2"/>
        <v>-</v>
      </c>
      <c r="Z24" s="13" t="str">
        <f t="shared" ca="1" si="2"/>
        <v>-</v>
      </c>
      <c r="AA24" s="13" t="str">
        <f t="shared" ca="1" si="2"/>
        <v>-</v>
      </c>
      <c r="AB24" s="13" t="str">
        <f t="shared" ca="1" si="2"/>
        <v>-</v>
      </c>
      <c r="AC24" s="13" t="str">
        <f t="shared" ca="1" si="3"/>
        <v>-</v>
      </c>
      <c r="AD24" s="13" t="str">
        <f t="shared" ca="1" si="3"/>
        <v>-</v>
      </c>
      <c r="AE24" s="13" t="str">
        <f t="shared" ca="1" si="3"/>
        <v>-</v>
      </c>
      <c r="AF24" s="13" t="str">
        <f t="shared" ca="1" si="3"/>
        <v>-</v>
      </c>
      <c r="AG24" s="13" t="str">
        <f t="shared" ca="1" si="3"/>
        <v>-</v>
      </c>
      <c r="AH24" s="13" t="str">
        <f t="shared" ca="1" si="3"/>
        <v>-</v>
      </c>
      <c r="AI24" s="13" t="str">
        <f t="shared" ca="1" si="3"/>
        <v>-</v>
      </c>
      <c r="AJ24" s="13" t="str">
        <f t="shared" ca="1" si="3"/>
        <v>-</v>
      </c>
      <c r="AK24" s="13">
        <f t="shared" ca="1" si="3"/>
        <v>5364</v>
      </c>
      <c r="AL24" s="13">
        <f t="shared" ca="1" si="3"/>
        <v>13689</v>
      </c>
      <c r="AM24" s="13">
        <f t="shared" ca="1" si="4"/>
        <v>13034</v>
      </c>
      <c r="AN24" s="13">
        <f t="shared" ca="1" si="4"/>
        <v>14084</v>
      </c>
      <c r="AO24" s="13">
        <f t="shared" ca="1" si="4"/>
        <v>17047</v>
      </c>
      <c r="AP24" s="13">
        <f t="shared" ca="1" si="4"/>
        <v>15669</v>
      </c>
      <c r="AQ24" s="13">
        <f t="shared" ca="1" si="4"/>
        <v>14858</v>
      </c>
      <c r="AR24" s="13">
        <f t="shared" ca="1" si="4"/>
        <v>10931</v>
      </c>
      <c r="AS24" s="13">
        <f t="shared" ca="1" si="4"/>
        <v>17507</v>
      </c>
      <c r="AT24" s="13">
        <f t="shared" ca="1" si="4"/>
        <v>16834</v>
      </c>
      <c r="AU24" s="13">
        <f t="shared" ca="1" si="4"/>
        <v>19428</v>
      </c>
      <c r="AV24" s="13">
        <f t="shared" ca="1" si="4"/>
        <v>16965</v>
      </c>
      <c r="AW24" s="13">
        <f t="shared" ca="1" si="4"/>
        <v>17484</v>
      </c>
      <c r="AX24" s="13">
        <f t="shared" ca="1" si="4"/>
        <v>17935</v>
      </c>
      <c r="AY24" s="13">
        <f t="shared" ca="1" si="4"/>
        <v>19770</v>
      </c>
      <c r="AZ24" s="13">
        <f t="shared" ca="1" si="4"/>
        <v>18770</v>
      </c>
    </row>
    <row r="25" spans="2:52">
      <c r="B25" s="14" t="e">
        <f t="shared" ca="1" si="0"/>
        <v>#REF!</v>
      </c>
      <c r="F25" s="1" t="s">
        <v>16</v>
      </c>
      <c r="G25" s="9" t="s">
        <v>145</v>
      </c>
      <c r="H25" s="79" t="s">
        <v>151</v>
      </c>
      <c r="I25" s="14" t="str">
        <f t="shared" ca="1" si="1"/>
        <v>-</v>
      </c>
      <c r="J25" s="14" t="str">
        <f t="shared" ca="1" si="1"/>
        <v>-</v>
      </c>
      <c r="K25" s="14" t="str">
        <f t="shared" ca="1" si="1"/>
        <v>-</v>
      </c>
      <c r="L25" s="14" t="str">
        <f t="shared" ca="1" si="1"/>
        <v>-</v>
      </c>
      <c r="M25" s="14" t="str">
        <f t="shared" ca="1" si="1"/>
        <v>-</v>
      </c>
      <c r="N25" s="14" t="str">
        <f t="shared" ca="1" si="1"/>
        <v>-</v>
      </c>
      <c r="O25" s="14" t="str">
        <f t="shared" ca="1" si="1"/>
        <v>-</v>
      </c>
      <c r="P25" s="14" t="str">
        <f t="shared" ca="1" si="1"/>
        <v>-</v>
      </c>
      <c r="Q25" s="14" t="str">
        <f t="shared" ca="1" si="1"/>
        <v>-</v>
      </c>
      <c r="R25" s="14" t="str">
        <f t="shared" ca="1" si="1"/>
        <v>-</v>
      </c>
      <c r="S25" s="14" t="str">
        <f t="shared" ca="1" si="2"/>
        <v>-</v>
      </c>
      <c r="T25" s="14" t="str">
        <f t="shared" ca="1" si="2"/>
        <v>-</v>
      </c>
      <c r="U25" s="14" t="str">
        <f t="shared" ca="1" si="2"/>
        <v>-</v>
      </c>
      <c r="V25" s="14" t="str">
        <f t="shared" ca="1" si="2"/>
        <v>-</v>
      </c>
      <c r="W25" s="14" t="str">
        <f t="shared" ca="1" si="2"/>
        <v>-</v>
      </c>
      <c r="X25" s="14" t="str">
        <f t="shared" ca="1" si="2"/>
        <v>-</v>
      </c>
      <c r="Y25" s="14" t="str">
        <f t="shared" ca="1" si="2"/>
        <v>-</v>
      </c>
      <c r="Z25" s="14" t="str">
        <f t="shared" ca="1" si="2"/>
        <v>-</v>
      </c>
      <c r="AA25" s="14" t="str">
        <f t="shared" ca="1" si="2"/>
        <v>-</v>
      </c>
      <c r="AB25" s="14" t="str">
        <f t="shared" ca="1" si="2"/>
        <v>-</v>
      </c>
      <c r="AC25" s="14" t="str">
        <f t="shared" ca="1" si="3"/>
        <v>-</v>
      </c>
      <c r="AD25" s="14" t="str">
        <f t="shared" ca="1" si="3"/>
        <v>-</v>
      </c>
      <c r="AE25" s="14" t="str">
        <f t="shared" ca="1" si="3"/>
        <v>-</v>
      </c>
      <c r="AF25" s="14" t="str">
        <f t="shared" ca="1" si="3"/>
        <v>-</v>
      </c>
      <c r="AG25" s="14" t="str">
        <f t="shared" ca="1" si="3"/>
        <v>-</v>
      </c>
      <c r="AH25" s="14" t="str">
        <f t="shared" ca="1" si="3"/>
        <v>-</v>
      </c>
      <c r="AI25" s="14" t="str">
        <f t="shared" ca="1" si="3"/>
        <v>-</v>
      </c>
      <c r="AJ25" s="14" t="str">
        <f t="shared" ca="1" si="3"/>
        <v>-</v>
      </c>
      <c r="AK25" s="14">
        <f t="shared" ca="1" si="3"/>
        <v>8347</v>
      </c>
      <c r="AL25" s="14">
        <f t="shared" ca="1" si="3"/>
        <v>19653</v>
      </c>
      <c r="AM25" s="14">
        <f t="shared" ca="1" si="4"/>
        <v>18998</v>
      </c>
      <c r="AN25" s="14">
        <f t="shared" ca="1" si="4"/>
        <v>20049</v>
      </c>
      <c r="AO25" s="14">
        <f t="shared" ca="1" si="4"/>
        <v>23011</v>
      </c>
      <c r="AP25" s="14">
        <f t="shared" ca="1" si="4"/>
        <v>21633</v>
      </c>
      <c r="AQ25" s="14">
        <f t="shared" ca="1" si="4"/>
        <v>20464</v>
      </c>
      <c r="AR25" s="14">
        <f t="shared" ca="1" si="4"/>
        <v>16195</v>
      </c>
      <c r="AS25" s="14">
        <f t="shared" ca="1" si="4"/>
        <v>22779</v>
      </c>
      <c r="AT25" s="14">
        <f t="shared" ca="1" si="4"/>
        <v>22124</v>
      </c>
      <c r="AU25" s="14">
        <f t="shared" ca="1" si="4"/>
        <v>24718</v>
      </c>
      <c r="AV25" s="14">
        <f t="shared" ca="1" si="4"/>
        <v>22256</v>
      </c>
      <c r="AW25" s="14">
        <f t="shared" ca="1" si="4"/>
        <v>22774</v>
      </c>
      <c r="AX25" s="14">
        <f t="shared" ca="1" si="4"/>
        <v>23225</v>
      </c>
      <c r="AY25" s="14">
        <f t="shared" ca="1" si="4"/>
        <v>25061</v>
      </c>
      <c r="AZ25" s="14">
        <f t="shared" ca="1" si="4"/>
        <v>24060</v>
      </c>
    </row>
    <row r="26" spans="2:52">
      <c r="B26" s="16" t="e">
        <f t="shared" ca="1" si="0"/>
        <v>#REF!</v>
      </c>
      <c r="F26" s="1" t="s">
        <v>17</v>
      </c>
      <c r="G26" s="10" t="s">
        <v>146</v>
      </c>
      <c r="H26" s="80" t="s">
        <v>260</v>
      </c>
      <c r="I26" s="16" t="str">
        <f t="shared" ca="1" si="1"/>
        <v>-</v>
      </c>
      <c r="J26" s="16" t="str">
        <f t="shared" ca="1" si="1"/>
        <v>-</v>
      </c>
      <c r="K26" s="16" t="str">
        <f t="shared" ca="1" si="1"/>
        <v>-</v>
      </c>
      <c r="L26" s="16" t="str">
        <f t="shared" ca="1" si="1"/>
        <v>-</v>
      </c>
      <c r="M26" s="16" t="str">
        <f t="shared" ca="1" si="1"/>
        <v>-</v>
      </c>
      <c r="N26" s="16" t="str">
        <f ca="1">IF(VLOOKUP($G$2,INDIRECT($G26&amp;"!$G$8:$BZ$99"),N$6+1,FALSE)="-","-",VLOOKUP($G$2,INDIRECT($G26&amp;"!$G$8:$BZ$99"),N$6+1,FALSE))</f>
        <v>-</v>
      </c>
      <c r="O26" s="16" t="str">
        <f t="shared" ca="1" si="1"/>
        <v>-</v>
      </c>
      <c r="P26" s="16" t="str">
        <f t="shared" ca="1" si="1"/>
        <v>-</v>
      </c>
      <c r="Q26" s="16" t="str">
        <f t="shared" ca="1" si="1"/>
        <v>-</v>
      </c>
      <c r="R26" s="16" t="str">
        <f t="shared" ca="1" si="1"/>
        <v>-</v>
      </c>
      <c r="S26" s="16" t="str">
        <f t="shared" ca="1" si="2"/>
        <v>-</v>
      </c>
      <c r="T26" s="16" t="str">
        <f t="shared" ca="1" si="2"/>
        <v>-</v>
      </c>
      <c r="U26" s="16" t="str">
        <f t="shared" ca="1" si="2"/>
        <v>-</v>
      </c>
      <c r="V26" s="16" t="str">
        <f t="shared" ca="1" si="2"/>
        <v>-</v>
      </c>
      <c r="W26" s="16" t="str">
        <f t="shared" ca="1" si="2"/>
        <v>-</v>
      </c>
      <c r="X26" s="16" t="str">
        <f t="shared" ca="1" si="2"/>
        <v>-</v>
      </c>
      <c r="Y26" s="16" t="str">
        <f t="shared" ca="1" si="2"/>
        <v>-</v>
      </c>
      <c r="Z26" s="16" t="str">
        <f t="shared" ca="1" si="2"/>
        <v>-</v>
      </c>
      <c r="AA26" s="16" t="str">
        <f t="shared" ca="1" si="2"/>
        <v>-</v>
      </c>
      <c r="AB26" s="16" t="str">
        <f t="shared" ca="1" si="2"/>
        <v>-</v>
      </c>
      <c r="AC26" s="16" t="str">
        <f t="shared" ca="1" si="3"/>
        <v>-</v>
      </c>
      <c r="AD26" s="16" t="str">
        <f t="shared" ca="1" si="3"/>
        <v>-</v>
      </c>
      <c r="AE26" s="16" t="str">
        <f t="shared" ca="1" si="3"/>
        <v>-</v>
      </c>
      <c r="AF26" s="16" t="str">
        <f t="shared" ca="1" si="3"/>
        <v>-</v>
      </c>
      <c r="AG26" s="16" t="str">
        <f t="shared" ca="1" si="3"/>
        <v>-</v>
      </c>
      <c r="AH26" s="16" t="str">
        <f t="shared" ca="1" si="3"/>
        <v>-</v>
      </c>
      <c r="AI26" s="16" t="str">
        <f t="shared" ca="1" si="3"/>
        <v>-</v>
      </c>
      <c r="AJ26" s="16" t="str">
        <f t="shared" ca="1" si="3"/>
        <v>-</v>
      </c>
      <c r="AK26" s="16" t="str">
        <f t="shared" ca="1" si="3"/>
        <v>-</v>
      </c>
      <c r="AL26" s="16" t="str">
        <f t="shared" ca="1" si="3"/>
        <v>-</v>
      </c>
      <c r="AM26" s="16" t="str">
        <f t="shared" ca="1" si="4"/>
        <v>-</v>
      </c>
      <c r="AN26" s="16" t="str">
        <f t="shared" ca="1" si="4"/>
        <v>-</v>
      </c>
      <c r="AO26" s="16" t="str">
        <f t="shared" ca="1" si="4"/>
        <v>-</v>
      </c>
      <c r="AP26" s="16" t="str">
        <f t="shared" ca="1" si="4"/>
        <v>-</v>
      </c>
      <c r="AQ26" s="16" t="str">
        <f t="shared" ca="1" si="4"/>
        <v>-</v>
      </c>
      <c r="AR26" s="16" t="str">
        <f t="shared" ca="1" si="4"/>
        <v>-</v>
      </c>
      <c r="AS26" s="16">
        <f t="shared" ca="1" si="4"/>
        <v>638</v>
      </c>
      <c r="AT26" s="16" t="str">
        <f t="shared" ca="1" si="4"/>
        <v>-</v>
      </c>
      <c r="AU26" s="16" t="str">
        <f t="shared" ca="1" si="4"/>
        <v>-</v>
      </c>
      <c r="AV26" s="16" t="str">
        <f t="shared" ca="1" si="4"/>
        <v>-</v>
      </c>
      <c r="AW26" s="16" t="str">
        <f t="shared" ca="1" si="4"/>
        <v>-</v>
      </c>
      <c r="AX26" s="16" t="str">
        <f t="shared" ca="1" si="4"/>
        <v>-</v>
      </c>
      <c r="AY26" s="16" t="str">
        <f t="shared" ca="1" si="4"/>
        <v>-</v>
      </c>
      <c r="AZ26" s="16" t="str">
        <f t="shared" ca="1" si="4"/>
        <v>-</v>
      </c>
    </row>
    <row r="27" spans="2:52">
      <c r="B27" s="18"/>
      <c r="F27" s="1" t="s">
        <v>18</v>
      </c>
      <c r="G27" s="11"/>
      <c r="H27" s="81"/>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row>
    <row r="28" spans="2:52">
      <c r="B28" s="19" t="e">
        <f t="shared" ref="B28:B35" ca="1" si="5">IF(VLOOKUP($G$2,INDIRECT($G28&amp;"!$G$8:$W$36"),B$6+1,FALSE)="-","-",VLOOKUP($G$2,INDIRECT($G28&amp;"!$G$8:$W$36"),B$6+1,FALSE))</f>
        <v>#REF!</v>
      </c>
      <c r="F28" s="1" t="s">
        <v>19</v>
      </c>
      <c r="G28" s="6" t="s">
        <v>147</v>
      </c>
      <c r="H28" s="78" t="s">
        <v>261</v>
      </c>
      <c r="I28" s="19" t="str">
        <f t="shared" ref="I28:R35" ca="1" si="6">IF(VLOOKUP($G$2,INDIRECT($G28&amp;"!$G$8:$BZ$99"),I$6+1,FALSE)="-","-",VLOOKUP($G$2,INDIRECT($G28&amp;"!$G$8:$BZ$99"),I$6+1,FALSE))</f>
        <v>-</v>
      </c>
      <c r="J28" s="19" t="str">
        <f t="shared" ca="1" si="6"/>
        <v>-</v>
      </c>
      <c r="K28" s="19" t="str">
        <f t="shared" ca="1" si="6"/>
        <v>-</v>
      </c>
      <c r="L28" s="19" t="str">
        <f t="shared" ca="1" si="6"/>
        <v>-</v>
      </c>
      <c r="M28" s="19" t="str">
        <f t="shared" ca="1" si="6"/>
        <v>-</v>
      </c>
      <c r="N28" s="19" t="str">
        <f t="shared" ca="1" si="6"/>
        <v>-</v>
      </c>
      <c r="O28" s="19" t="str">
        <f t="shared" ca="1" si="6"/>
        <v>-</v>
      </c>
      <c r="P28" s="19" t="str">
        <f t="shared" ca="1" si="6"/>
        <v>-</v>
      </c>
      <c r="Q28" s="19" t="str">
        <f t="shared" ca="1" si="6"/>
        <v>-</v>
      </c>
      <c r="R28" s="19" t="str">
        <f t="shared" ca="1" si="6"/>
        <v>-</v>
      </c>
      <c r="S28" s="19" t="str">
        <f t="shared" ref="S28:AB35" ca="1" si="7">IF(VLOOKUP($G$2,INDIRECT($G28&amp;"!$G$8:$BZ$99"),S$6+1,FALSE)="-","-",VLOOKUP($G$2,INDIRECT($G28&amp;"!$G$8:$BZ$99"),S$6+1,FALSE))</f>
        <v>-</v>
      </c>
      <c r="T28" s="19" t="str">
        <f t="shared" ca="1" si="7"/>
        <v>-</v>
      </c>
      <c r="U28" s="19" t="str">
        <f t="shared" ca="1" si="7"/>
        <v>-</v>
      </c>
      <c r="V28" s="19" t="str">
        <f t="shared" ca="1" si="7"/>
        <v>-</v>
      </c>
      <c r="W28" s="19" t="str">
        <f t="shared" ca="1" si="7"/>
        <v>-</v>
      </c>
      <c r="X28" s="19" t="str">
        <f t="shared" ca="1" si="7"/>
        <v>-</v>
      </c>
      <c r="Y28" s="19" t="str">
        <f t="shared" ca="1" si="7"/>
        <v>-</v>
      </c>
      <c r="Z28" s="19" t="str">
        <f t="shared" ca="1" si="7"/>
        <v>-</v>
      </c>
      <c r="AA28" s="19" t="str">
        <f t="shared" ca="1" si="7"/>
        <v>-</v>
      </c>
      <c r="AB28" s="19" t="str">
        <f t="shared" ca="1" si="7"/>
        <v>-</v>
      </c>
      <c r="AC28" s="19" t="str">
        <f t="shared" ref="AC28:AL35" ca="1" si="8">IF(VLOOKUP($G$2,INDIRECT($G28&amp;"!$G$8:$BZ$99"),AC$6+1,FALSE)="-","-",VLOOKUP($G$2,INDIRECT($G28&amp;"!$G$8:$BZ$99"),AC$6+1,FALSE))</f>
        <v>-</v>
      </c>
      <c r="AD28" s="19" t="str">
        <f t="shared" ca="1" si="8"/>
        <v>-</v>
      </c>
      <c r="AE28" s="19" t="str">
        <f t="shared" ca="1" si="8"/>
        <v>-</v>
      </c>
      <c r="AF28" s="19" t="str">
        <f t="shared" ca="1" si="8"/>
        <v>-</v>
      </c>
      <c r="AG28" s="19" t="str">
        <f t="shared" ca="1" si="8"/>
        <v>-</v>
      </c>
      <c r="AH28" s="19" t="str">
        <f t="shared" ca="1" si="8"/>
        <v>-</v>
      </c>
      <c r="AI28" s="19" t="str">
        <f t="shared" ca="1" si="8"/>
        <v>-</v>
      </c>
      <c r="AJ28" s="19" t="str">
        <f t="shared" ca="1" si="8"/>
        <v>-</v>
      </c>
      <c r="AK28" s="19">
        <f t="shared" ca="1" si="8"/>
        <v>1200000</v>
      </c>
      <c r="AL28" s="19">
        <f t="shared" ca="1" si="8"/>
        <v>1200000</v>
      </c>
      <c r="AM28" s="19">
        <f t="shared" ref="AM28:AZ35" ca="1" si="9">IF(VLOOKUP($G$2,INDIRECT($G28&amp;"!$G$8:$BZ$99"),AM$6+1,FALSE)="-","-",VLOOKUP($G$2,INDIRECT($G28&amp;"!$G$8:$BZ$99"),AM$6+1,FALSE))</f>
        <v>1200000</v>
      </c>
      <c r="AN28" s="19">
        <f t="shared" ca="1" si="9"/>
        <v>1200000</v>
      </c>
      <c r="AO28" s="13">
        <f t="shared" ca="1" si="9"/>
        <v>1200000</v>
      </c>
      <c r="AP28" s="13">
        <f t="shared" ca="1" si="9"/>
        <v>1200000</v>
      </c>
      <c r="AQ28" s="13">
        <f t="shared" ca="1" si="9"/>
        <v>1200000</v>
      </c>
      <c r="AR28" s="13">
        <f t="shared" ca="1" si="9"/>
        <v>1200000</v>
      </c>
      <c r="AS28" s="13">
        <f t="shared" ca="1" si="9"/>
        <v>1200000</v>
      </c>
      <c r="AT28" s="13">
        <f t="shared" ca="1" si="9"/>
        <v>1200000</v>
      </c>
      <c r="AU28" s="13">
        <f t="shared" ca="1" si="9"/>
        <v>1200000</v>
      </c>
      <c r="AV28" s="13">
        <f t="shared" ca="1" si="9"/>
        <v>1200000</v>
      </c>
      <c r="AW28" s="13">
        <f t="shared" ca="1" si="9"/>
        <v>1200000</v>
      </c>
      <c r="AX28" s="13">
        <f t="shared" ca="1" si="9"/>
        <v>1200000</v>
      </c>
      <c r="AY28" s="13">
        <f t="shared" ca="1" si="9"/>
        <v>1200000</v>
      </c>
      <c r="AZ28" s="13">
        <f t="shared" ca="1" si="9"/>
        <v>1200000</v>
      </c>
    </row>
    <row r="29" spans="2:52">
      <c r="B29" s="20" t="e">
        <f t="shared" ca="1" si="5"/>
        <v>#REF!</v>
      </c>
      <c r="F29" s="1" t="s">
        <v>20</v>
      </c>
      <c r="G29" s="7" t="s">
        <v>148</v>
      </c>
      <c r="H29" s="75" t="s">
        <v>152</v>
      </c>
      <c r="I29" s="20" t="str">
        <f t="shared" ca="1" si="6"/>
        <v>-</v>
      </c>
      <c r="J29" s="20" t="str">
        <f t="shared" ca="1" si="6"/>
        <v>-</v>
      </c>
      <c r="K29" s="20" t="str">
        <f t="shared" ca="1" si="6"/>
        <v>-</v>
      </c>
      <c r="L29" s="20" t="str">
        <f t="shared" ca="1" si="6"/>
        <v>-</v>
      </c>
      <c r="M29" s="20" t="str">
        <f t="shared" ca="1" si="6"/>
        <v>-</v>
      </c>
      <c r="N29" s="20" t="str">
        <f t="shared" ca="1" si="6"/>
        <v>-</v>
      </c>
      <c r="O29" s="20" t="str">
        <f t="shared" ca="1" si="6"/>
        <v>-</v>
      </c>
      <c r="P29" s="20" t="str">
        <f t="shared" ca="1" si="6"/>
        <v>-</v>
      </c>
      <c r="Q29" s="20" t="str">
        <f t="shared" ca="1" si="6"/>
        <v>-</v>
      </c>
      <c r="R29" s="20" t="str">
        <f t="shared" ca="1" si="6"/>
        <v>-</v>
      </c>
      <c r="S29" s="20" t="str">
        <f t="shared" ca="1" si="7"/>
        <v>-</v>
      </c>
      <c r="T29" s="20" t="str">
        <f t="shared" ca="1" si="7"/>
        <v>-</v>
      </c>
      <c r="U29" s="20" t="str">
        <f t="shared" ca="1" si="7"/>
        <v>-</v>
      </c>
      <c r="V29" s="20" t="str">
        <f t="shared" ca="1" si="7"/>
        <v>-</v>
      </c>
      <c r="W29" s="20" t="str">
        <f t="shared" ca="1" si="7"/>
        <v>-</v>
      </c>
      <c r="X29" s="20" t="str">
        <f t="shared" ca="1" si="7"/>
        <v>-</v>
      </c>
      <c r="Y29" s="20" t="str">
        <f t="shared" ca="1" si="7"/>
        <v>-</v>
      </c>
      <c r="Z29" s="20" t="str">
        <f t="shared" ca="1" si="7"/>
        <v>-</v>
      </c>
      <c r="AA29" s="20" t="str">
        <f t="shared" ca="1" si="7"/>
        <v>-</v>
      </c>
      <c r="AB29" s="20" t="str">
        <f t="shared" ca="1" si="7"/>
        <v>-</v>
      </c>
      <c r="AC29" s="20" t="str">
        <f t="shared" ca="1" si="8"/>
        <v>-</v>
      </c>
      <c r="AD29" s="20" t="str">
        <f t="shared" ca="1" si="8"/>
        <v>-</v>
      </c>
      <c r="AE29" s="20" t="str">
        <f t="shared" ca="1" si="8"/>
        <v>-</v>
      </c>
      <c r="AF29" s="20" t="str">
        <f t="shared" ca="1" si="8"/>
        <v>-</v>
      </c>
      <c r="AG29" s="20" t="str">
        <f t="shared" ca="1" si="8"/>
        <v>-</v>
      </c>
      <c r="AH29" s="20" t="str">
        <f t="shared" ca="1" si="8"/>
        <v>-</v>
      </c>
      <c r="AI29" s="20" t="str">
        <f t="shared" ca="1" si="8"/>
        <v>-</v>
      </c>
      <c r="AJ29" s="20" t="str">
        <f t="shared" ca="1" si="8"/>
        <v>-</v>
      </c>
      <c r="AK29" s="20">
        <f t="shared" ca="1" si="8"/>
        <v>890000</v>
      </c>
      <c r="AL29" s="20">
        <f t="shared" ca="1" si="8"/>
        <v>890000</v>
      </c>
      <c r="AM29" s="20">
        <f t="shared" ca="1" si="9"/>
        <v>890000</v>
      </c>
      <c r="AN29" s="20">
        <f t="shared" ca="1" si="9"/>
        <v>890000</v>
      </c>
      <c r="AO29" s="14">
        <f t="shared" ca="1" si="9"/>
        <v>890000</v>
      </c>
      <c r="AP29" s="14">
        <f t="shared" ca="1" si="9"/>
        <v>890000</v>
      </c>
      <c r="AQ29" s="14">
        <f t="shared" ca="1" si="9"/>
        <v>890000</v>
      </c>
      <c r="AR29" s="14">
        <f t="shared" ca="1" si="9"/>
        <v>890000</v>
      </c>
      <c r="AS29" s="14">
        <f t="shared" ca="1" si="9"/>
        <v>890000</v>
      </c>
      <c r="AT29" s="14">
        <f t="shared" ca="1" si="9"/>
        <v>890000</v>
      </c>
      <c r="AU29" s="14">
        <f t="shared" ca="1" si="9"/>
        <v>890000</v>
      </c>
      <c r="AV29" s="14">
        <f t="shared" ca="1" si="9"/>
        <v>890000</v>
      </c>
      <c r="AW29" s="14">
        <f t="shared" ca="1" si="9"/>
        <v>890000</v>
      </c>
      <c r="AX29" s="14">
        <f t="shared" ca="1" si="9"/>
        <v>890000</v>
      </c>
      <c r="AY29" s="14">
        <f t="shared" ca="1" si="9"/>
        <v>890000</v>
      </c>
      <c r="AZ29" s="14">
        <f t="shared" ca="1" si="9"/>
        <v>890000</v>
      </c>
    </row>
    <row r="30" spans="2:52">
      <c r="B30" s="16" t="e">
        <f t="shared" ca="1" si="5"/>
        <v>#REF!</v>
      </c>
      <c r="F30" s="1" t="s">
        <v>21</v>
      </c>
      <c r="G30" s="8" t="s">
        <v>149</v>
      </c>
      <c r="H30" s="77" t="s">
        <v>153</v>
      </c>
      <c r="I30" s="16" t="str">
        <f t="shared" ca="1" si="6"/>
        <v>-</v>
      </c>
      <c r="J30" s="16" t="str">
        <f t="shared" ca="1" si="6"/>
        <v>-</v>
      </c>
      <c r="K30" s="16" t="str">
        <f t="shared" ca="1" si="6"/>
        <v>-</v>
      </c>
      <c r="L30" s="16" t="str">
        <f t="shared" ca="1" si="6"/>
        <v>-</v>
      </c>
      <c r="M30" s="16" t="str">
        <f t="shared" ca="1" si="6"/>
        <v>-</v>
      </c>
      <c r="N30" s="16" t="str">
        <f t="shared" ca="1" si="6"/>
        <v>-</v>
      </c>
      <c r="O30" s="16" t="str">
        <f t="shared" ca="1" si="6"/>
        <v>-</v>
      </c>
      <c r="P30" s="16" t="str">
        <f t="shared" ca="1" si="6"/>
        <v>-</v>
      </c>
      <c r="Q30" s="16" t="str">
        <f t="shared" ca="1" si="6"/>
        <v>-</v>
      </c>
      <c r="R30" s="16" t="str">
        <f t="shared" ca="1" si="6"/>
        <v>-</v>
      </c>
      <c r="S30" s="16" t="str">
        <f t="shared" ca="1" si="7"/>
        <v>-</v>
      </c>
      <c r="T30" s="16" t="str">
        <f t="shared" ca="1" si="7"/>
        <v>-</v>
      </c>
      <c r="U30" s="16" t="str">
        <f t="shared" ca="1" si="7"/>
        <v>-</v>
      </c>
      <c r="V30" s="16" t="str">
        <f t="shared" ca="1" si="7"/>
        <v>-</v>
      </c>
      <c r="W30" s="16" t="str">
        <f t="shared" ca="1" si="7"/>
        <v>-</v>
      </c>
      <c r="X30" s="16" t="str">
        <f t="shared" ca="1" si="7"/>
        <v>-</v>
      </c>
      <c r="Y30" s="16" t="str">
        <f t="shared" ca="1" si="7"/>
        <v>-</v>
      </c>
      <c r="Z30" s="16" t="str">
        <f t="shared" ca="1" si="7"/>
        <v>-</v>
      </c>
      <c r="AA30" s="16" t="str">
        <f t="shared" ca="1" si="7"/>
        <v>-</v>
      </c>
      <c r="AB30" s="16" t="str">
        <f t="shared" ca="1" si="7"/>
        <v>-</v>
      </c>
      <c r="AC30" s="16" t="str">
        <f t="shared" ca="1" si="8"/>
        <v>-</v>
      </c>
      <c r="AD30" s="16" t="str">
        <f t="shared" ca="1" si="8"/>
        <v>-</v>
      </c>
      <c r="AE30" s="16" t="str">
        <f t="shared" ca="1" si="8"/>
        <v>-</v>
      </c>
      <c r="AF30" s="16" t="str">
        <f t="shared" ca="1" si="8"/>
        <v>-</v>
      </c>
      <c r="AG30" s="16" t="str">
        <f t="shared" ca="1" si="8"/>
        <v>-</v>
      </c>
      <c r="AH30" s="16" t="str">
        <f t="shared" ca="1" si="8"/>
        <v>-</v>
      </c>
      <c r="AI30" s="16" t="str">
        <f t="shared" ca="1" si="8"/>
        <v>-</v>
      </c>
      <c r="AJ30" s="16" t="str">
        <f t="shared" ca="1" si="8"/>
        <v>-</v>
      </c>
      <c r="AK30" s="16">
        <f t="shared" ca="1" si="8"/>
        <v>310000</v>
      </c>
      <c r="AL30" s="16">
        <f t="shared" ca="1" si="8"/>
        <v>310000</v>
      </c>
      <c r="AM30" s="16">
        <f t="shared" ca="1" si="9"/>
        <v>310000</v>
      </c>
      <c r="AN30" s="16">
        <f t="shared" ca="1" si="9"/>
        <v>310000</v>
      </c>
      <c r="AO30" s="15">
        <f t="shared" ca="1" si="9"/>
        <v>310000</v>
      </c>
      <c r="AP30" s="15">
        <f t="shared" ca="1" si="9"/>
        <v>310000</v>
      </c>
      <c r="AQ30" s="15">
        <f t="shared" ca="1" si="9"/>
        <v>310000</v>
      </c>
      <c r="AR30" s="15">
        <f t="shared" ca="1" si="9"/>
        <v>310000</v>
      </c>
      <c r="AS30" s="15">
        <f t="shared" ca="1" si="9"/>
        <v>310000</v>
      </c>
      <c r="AT30" s="15">
        <f t="shared" ca="1" si="9"/>
        <v>310000</v>
      </c>
      <c r="AU30" s="15">
        <f t="shared" ca="1" si="9"/>
        <v>310000</v>
      </c>
      <c r="AV30" s="15">
        <f t="shared" ca="1" si="9"/>
        <v>310000</v>
      </c>
      <c r="AW30" s="15">
        <f t="shared" ca="1" si="9"/>
        <v>310000</v>
      </c>
      <c r="AX30" s="15">
        <f t="shared" ca="1" si="9"/>
        <v>310000</v>
      </c>
      <c r="AY30" s="15">
        <f t="shared" ca="1" si="9"/>
        <v>310000</v>
      </c>
      <c r="AZ30" s="15">
        <f t="shared" ca="1" si="9"/>
        <v>310000</v>
      </c>
    </row>
    <row r="31" spans="2:52">
      <c r="B31" s="21" t="e">
        <f t="shared" ca="1" si="5"/>
        <v>#REF!</v>
      </c>
      <c r="F31" s="1" t="s">
        <v>22</v>
      </c>
      <c r="G31" s="12" t="s">
        <v>372</v>
      </c>
      <c r="H31" s="82" t="s">
        <v>262</v>
      </c>
      <c r="I31" s="21" t="str">
        <f t="shared" ca="1" si="6"/>
        <v>-</v>
      </c>
      <c r="J31" s="21" t="str">
        <f t="shared" ca="1" si="6"/>
        <v>-</v>
      </c>
      <c r="K31" s="21" t="str">
        <f t="shared" ca="1" si="6"/>
        <v>-</v>
      </c>
      <c r="L31" s="21" t="str">
        <f t="shared" ca="1" si="6"/>
        <v>-</v>
      </c>
      <c r="M31" s="21" t="str">
        <f t="shared" ca="1" si="6"/>
        <v>-</v>
      </c>
      <c r="N31" s="21" t="str">
        <f t="shared" ca="1" si="6"/>
        <v>-</v>
      </c>
      <c r="O31" s="21" t="str">
        <f t="shared" ca="1" si="6"/>
        <v>-</v>
      </c>
      <c r="P31" s="21" t="str">
        <f t="shared" ca="1" si="6"/>
        <v>-</v>
      </c>
      <c r="Q31" s="21" t="str">
        <f t="shared" ca="1" si="6"/>
        <v>-</v>
      </c>
      <c r="R31" s="21" t="str">
        <f t="shared" ca="1" si="6"/>
        <v>-</v>
      </c>
      <c r="S31" s="21" t="str">
        <f t="shared" ca="1" si="7"/>
        <v>-</v>
      </c>
      <c r="T31" s="21" t="str">
        <f t="shared" ca="1" si="7"/>
        <v>-</v>
      </c>
      <c r="U31" s="21" t="str">
        <f t="shared" ca="1" si="7"/>
        <v>-</v>
      </c>
      <c r="V31" s="21" t="str">
        <f t="shared" ca="1" si="7"/>
        <v>-</v>
      </c>
      <c r="W31" s="21" t="str">
        <f t="shared" ca="1" si="7"/>
        <v>-</v>
      </c>
      <c r="X31" s="21" t="str">
        <f t="shared" ca="1" si="7"/>
        <v>-</v>
      </c>
      <c r="Y31" s="21" t="str">
        <f t="shared" ca="1" si="7"/>
        <v>-</v>
      </c>
      <c r="Z31" s="21" t="str">
        <f t="shared" ca="1" si="7"/>
        <v>-</v>
      </c>
      <c r="AA31" s="21" t="str">
        <f t="shared" ca="1" si="7"/>
        <v>-</v>
      </c>
      <c r="AB31" s="21" t="str">
        <f t="shared" ca="1" si="7"/>
        <v>-</v>
      </c>
      <c r="AC31" s="21" t="str">
        <f t="shared" ca="1" si="8"/>
        <v>-</v>
      </c>
      <c r="AD31" s="21" t="str">
        <f t="shared" ca="1" si="8"/>
        <v>-</v>
      </c>
      <c r="AE31" s="21" t="str">
        <f t="shared" ca="1" si="8"/>
        <v>-</v>
      </c>
      <c r="AF31" s="21" t="str">
        <f t="shared" ca="1" si="8"/>
        <v>-</v>
      </c>
      <c r="AG31" s="21" t="str">
        <f t="shared" ca="1" si="8"/>
        <v>-</v>
      </c>
      <c r="AH31" s="21" t="str">
        <f t="shared" ca="1" si="8"/>
        <v>-</v>
      </c>
      <c r="AI31" s="21" t="str">
        <f t="shared" ca="1" si="8"/>
        <v>-</v>
      </c>
      <c r="AJ31" s="21" t="str">
        <f t="shared" ca="1" si="8"/>
        <v>-</v>
      </c>
      <c r="AK31" s="21">
        <f t="shared" ca="1" si="8"/>
        <v>1200000</v>
      </c>
      <c r="AL31" s="21">
        <f t="shared" ca="1" si="8"/>
        <v>1200000</v>
      </c>
      <c r="AM31" s="21">
        <f t="shared" ca="1" si="9"/>
        <v>1210000</v>
      </c>
      <c r="AN31" s="21">
        <f t="shared" ca="1" si="9"/>
        <v>1240000</v>
      </c>
      <c r="AO31" s="21">
        <f t="shared" ca="1" si="9"/>
        <v>1270000</v>
      </c>
      <c r="AP31" s="21">
        <f t="shared" ca="1" si="9"/>
        <v>1270000</v>
      </c>
      <c r="AQ31" s="21">
        <f t="shared" ca="1" si="9"/>
        <v>1270000</v>
      </c>
      <c r="AR31" s="21">
        <f t="shared" ca="1" si="9"/>
        <v>1300000</v>
      </c>
      <c r="AS31" s="21">
        <f t="shared" ca="1" si="9"/>
        <v>1350000</v>
      </c>
      <c r="AT31" s="21">
        <f t="shared" ca="1" si="9"/>
        <v>1350000</v>
      </c>
      <c r="AU31" s="21">
        <f t="shared" ca="1" si="9"/>
        <v>1400000</v>
      </c>
      <c r="AV31" s="21">
        <f t="shared" ca="1" si="9"/>
        <v>1400000</v>
      </c>
      <c r="AW31" s="21">
        <f t="shared" ca="1" si="9"/>
        <v>1400000</v>
      </c>
      <c r="AX31" s="21">
        <f t="shared" ca="1" si="9"/>
        <v>1400000</v>
      </c>
      <c r="AY31" s="21">
        <f t="shared" ca="1" si="9"/>
        <v>1400000</v>
      </c>
      <c r="AZ31" s="21">
        <f t="shared" ca="1" si="9"/>
        <v>1400000</v>
      </c>
    </row>
    <row r="32" spans="2:52">
      <c r="B32" s="20" t="e">
        <f t="shared" ca="1" si="5"/>
        <v>#REF!</v>
      </c>
      <c r="F32" s="1" t="s">
        <v>20</v>
      </c>
      <c r="G32" s="7" t="s">
        <v>242</v>
      </c>
      <c r="H32" s="75" t="s">
        <v>263</v>
      </c>
      <c r="I32" s="88" t="str">
        <f ca="1">IF(VLOOKUP($G$2,INDIRECT($G32&amp;"!$G$8:$BZ$99"),I$6+1,FALSE)="-","-",VLOOKUP($G$2,INDIRECT($G32&amp;"!$G$8:$BZ$99"),I$6+1,FALSE)/100)</f>
        <v>-</v>
      </c>
      <c r="J32" s="88" t="str">
        <f t="shared" ref="J32:AZ32" ca="1" si="10">IF(VLOOKUP($G$2,INDIRECT($G32&amp;"!$G$8:$BZ$99"),J$6+1,FALSE)="-","-",VLOOKUP($G$2,INDIRECT($G32&amp;"!$G$8:$BZ$99"),J$6+1,FALSE)/100)</f>
        <v>-</v>
      </c>
      <c r="K32" s="88" t="str">
        <f t="shared" ca="1" si="10"/>
        <v>-</v>
      </c>
      <c r="L32" s="88" t="str">
        <f t="shared" ca="1" si="10"/>
        <v>-</v>
      </c>
      <c r="M32" s="88" t="str">
        <f t="shared" ca="1" si="10"/>
        <v>-</v>
      </c>
      <c r="N32" s="88" t="str">
        <f t="shared" ca="1" si="10"/>
        <v>-</v>
      </c>
      <c r="O32" s="88" t="str">
        <f t="shared" ca="1" si="10"/>
        <v>-</v>
      </c>
      <c r="P32" s="88" t="str">
        <f t="shared" ca="1" si="10"/>
        <v>-</v>
      </c>
      <c r="Q32" s="88" t="str">
        <f t="shared" ca="1" si="10"/>
        <v>-</v>
      </c>
      <c r="R32" s="88" t="str">
        <f t="shared" ca="1" si="10"/>
        <v>-</v>
      </c>
      <c r="S32" s="88" t="str">
        <f t="shared" ca="1" si="10"/>
        <v>-</v>
      </c>
      <c r="T32" s="88" t="str">
        <f t="shared" ca="1" si="10"/>
        <v>-</v>
      </c>
      <c r="U32" s="88" t="str">
        <f t="shared" ca="1" si="10"/>
        <v>-</v>
      </c>
      <c r="V32" s="88" t="str">
        <f t="shared" ca="1" si="10"/>
        <v>-</v>
      </c>
      <c r="W32" s="88" t="str">
        <f t="shared" ca="1" si="10"/>
        <v>-</v>
      </c>
      <c r="X32" s="88" t="str">
        <f t="shared" ca="1" si="10"/>
        <v>-</v>
      </c>
      <c r="Y32" s="88" t="str">
        <f t="shared" ca="1" si="10"/>
        <v>-</v>
      </c>
      <c r="Z32" s="88" t="str">
        <f t="shared" ca="1" si="10"/>
        <v>-</v>
      </c>
      <c r="AA32" s="88" t="str">
        <f t="shared" ca="1" si="10"/>
        <v>-</v>
      </c>
      <c r="AB32" s="88" t="str">
        <f t="shared" ca="1" si="10"/>
        <v>-</v>
      </c>
      <c r="AC32" s="88" t="str">
        <f t="shared" ca="1" si="10"/>
        <v>-</v>
      </c>
      <c r="AD32" s="88" t="str">
        <f t="shared" ca="1" si="10"/>
        <v>-</v>
      </c>
      <c r="AE32" s="88" t="str">
        <f t="shared" ca="1" si="10"/>
        <v>-</v>
      </c>
      <c r="AF32" s="88" t="str">
        <f t="shared" ca="1" si="10"/>
        <v>-</v>
      </c>
      <c r="AG32" s="88" t="str">
        <f t="shared" ca="1" si="10"/>
        <v>-</v>
      </c>
      <c r="AH32" s="88" t="str">
        <f t="shared" ca="1" si="10"/>
        <v>-</v>
      </c>
      <c r="AI32" s="88" t="str">
        <f t="shared" ca="1" si="10"/>
        <v>-</v>
      </c>
      <c r="AJ32" s="88" t="str">
        <f t="shared" ca="1" si="10"/>
        <v>-</v>
      </c>
      <c r="AK32" s="88">
        <f t="shared" ca="1" si="10"/>
        <v>3.9E-2</v>
      </c>
      <c r="AL32" s="88">
        <f t="shared" ca="1" si="10"/>
        <v>3.9E-2</v>
      </c>
      <c r="AM32" s="88">
        <f t="shared" ca="1" si="10"/>
        <v>3.7999999999999999E-2</v>
      </c>
      <c r="AN32" s="88">
        <f t="shared" ca="1" si="10"/>
        <v>3.7999999999999999E-2</v>
      </c>
      <c r="AO32" s="88">
        <f t="shared" ca="1" si="10"/>
        <v>3.6999999999999998E-2</v>
      </c>
      <c r="AP32" s="88">
        <f t="shared" ca="1" si="10"/>
        <v>3.6999999999999998E-2</v>
      </c>
      <c r="AQ32" s="88">
        <f t="shared" ca="1" si="10"/>
        <v>3.5999999999999997E-2</v>
      </c>
      <c r="AR32" s="88">
        <f t="shared" ca="1" si="10"/>
        <v>3.5000000000000003E-2</v>
      </c>
      <c r="AS32" s="88">
        <f t="shared" ca="1" si="10"/>
        <v>3.4000000000000002E-2</v>
      </c>
      <c r="AT32" s="88">
        <f t="shared" ca="1" si="10"/>
        <v>3.3000000000000002E-2</v>
      </c>
      <c r="AU32" s="88">
        <f t="shared" ca="1" si="10"/>
        <v>3.2000000000000001E-2</v>
      </c>
      <c r="AV32" s="88">
        <f t="shared" ca="1" si="10"/>
        <v>3.2000000000000001E-2</v>
      </c>
      <c r="AW32" s="88">
        <f t="shared" ca="1" si="10"/>
        <v>3.2000000000000001E-2</v>
      </c>
      <c r="AX32" s="88">
        <f t="shared" ca="1" si="10"/>
        <v>3.2000000000000001E-2</v>
      </c>
      <c r="AY32" s="88">
        <f t="shared" ca="1" si="10"/>
        <v>3.2000000000000001E-2</v>
      </c>
      <c r="AZ32" s="88">
        <f t="shared" ca="1" si="10"/>
        <v>3.2000000000000001E-2</v>
      </c>
    </row>
    <row r="33" spans="2:52">
      <c r="B33" s="19" t="e">
        <f t="shared" ca="1" si="5"/>
        <v>#REF!</v>
      </c>
      <c r="F33" s="1" t="s">
        <v>23</v>
      </c>
      <c r="G33" s="6" t="s">
        <v>243</v>
      </c>
      <c r="H33" s="78" t="s">
        <v>264</v>
      </c>
      <c r="I33" s="19" t="str">
        <f t="shared" ca="1" si="6"/>
        <v>-</v>
      </c>
      <c r="J33" s="19" t="str">
        <f t="shared" ca="1" si="6"/>
        <v>-</v>
      </c>
      <c r="K33" s="19" t="str">
        <f t="shared" ca="1" si="6"/>
        <v>-</v>
      </c>
      <c r="L33" s="19" t="str">
        <f t="shared" ca="1" si="6"/>
        <v>-</v>
      </c>
      <c r="M33" s="19" t="str">
        <f t="shared" ca="1" si="6"/>
        <v>-</v>
      </c>
      <c r="N33" s="19" t="str">
        <f t="shared" ca="1" si="6"/>
        <v>-</v>
      </c>
      <c r="O33" s="19" t="str">
        <f t="shared" ca="1" si="6"/>
        <v>-</v>
      </c>
      <c r="P33" s="19" t="str">
        <f t="shared" ca="1" si="6"/>
        <v>-</v>
      </c>
      <c r="Q33" s="19" t="str">
        <f t="shared" ca="1" si="6"/>
        <v>-</v>
      </c>
      <c r="R33" s="19" t="str">
        <f t="shared" ca="1" si="6"/>
        <v>-</v>
      </c>
      <c r="S33" s="19" t="str">
        <f t="shared" ca="1" si="7"/>
        <v>-</v>
      </c>
      <c r="T33" s="19" t="str">
        <f t="shared" ca="1" si="7"/>
        <v>-</v>
      </c>
      <c r="U33" s="19" t="str">
        <f t="shared" ca="1" si="7"/>
        <v>-</v>
      </c>
      <c r="V33" s="19" t="str">
        <f t="shared" ca="1" si="7"/>
        <v>-</v>
      </c>
      <c r="W33" s="19" t="str">
        <f t="shared" ca="1" si="7"/>
        <v>-</v>
      </c>
      <c r="X33" s="19" t="str">
        <f t="shared" ca="1" si="7"/>
        <v>-</v>
      </c>
      <c r="Y33" s="19" t="str">
        <f t="shared" ca="1" si="7"/>
        <v>-</v>
      </c>
      <c r="Z33" s="19" t="str">
        <f t="shared" ca="1" si="7"/>
        <v>-</v>
      </c>
      <c r="AA33" s="19" t="str">
        <f t="shared" ca="1" si="7"/>
        <v>-</v>
      </c>
      <c r="AB33" s="19" t="str">
        <f t="shared" ca="1" si="7"/>
        <v>-</v>
      </c>
      <c r="AC33" s="19" t="str">
        <f t="shared" ca="1" si="8"/>
        <v>-</v>
      </c>
      <c r="AD33" s="19" t="str">
        <f t="shared" ca="1" si="8"/>
        <v>-</v>
      </c>
      <c r="AE33" s="19" t="str">
        <f t="shared" ca="1" si="8"/>
        <v>-</v>
      </c>
      <c r="AF33" s="19" t="str">
        <f t="shared" ca="1" si="8"/>
        <v>-</v>
      </c>
      <c r="AG33" s="19" t="str">
        <f t="shared" ca="1" si="8"/>
        <v>-</v>
      </c>
      <c r="AH33" s="19" t="str">
        <f t="shared" ca="1" si="8"/>
        <v>-</v>
      </c>
      <c r="AI33" s="19" t="str">
        <f t="shared" ca="1" si="8"/>
        <v>-</v>
      </c>
      <c r="AJ33" s="19" t="str">
        <f t="shared" ca="1" si="8"/>
        <v>-</v>
      </c>
      <c r="AK33" s="19">
        <f t="shared" ca="1" si="8"/>
        <v>1246219</v>
      </c>
      <c r="AL33" s="19">
        <f t="shared" ca="1" si="8"/>
        <v>1240255</v>
      </c>
      <c r="AM33" s="19">
        <f t="shared" ca="1" si="9"/>
        <v>1234290</v>
      </c>
      <c r="AN33" s="19">
        <f t="shared" ca="1" si="9"/>
        <v>1228326</v>
      </c>
      <c r="AO33" s="19">
        <f t="shared" ca="1" si="9"/>
        <v>1222361</v>
      </c>
      <c r="AP33" s="19">
        <f t="shared" ca="1" si="9"/>
        <v>1216397</v>
      </c>
      <c r="AQ33" s="19">
        <f t="shared" ca="1" si="9"/>
        <v>1210791</v>
      </c>
      <c r="AR33" s="19">
        <f t="shared" ca="1" si="9"/>
        <v>1205527</v>
      </c>
      <c r="AS33" s="19">
        <f t="shared" ca="1" si="9"/>
        <v>1200893</v>
      </c>
      <c r="AT33" s="19">
        <f t="shared" ca="1" si="9"/>
        <v>1195603</v>
      </c>
      <c r="AU33" s="19">
        <f t="shared" ca="1" si="9"/>
        <v>1190312</v>
      </c>
      <c r="AV33" s="19">
        <f t="shared" ca="1" si="9"/>
        <v>1185022</v>
      </c>
      <c r="AW33" s="19">
        <f t="shared" ca="1" si="9"/>
        <v>1179731</v>
      </c>
      <c r="AX33" s="19">
        <f t="shared" ca="1" si="9"/>
        <v>1174441</v>
      </c>
      <c r="AY33" s="19">
        <f t="shared" ca="1" si="9"/>
        <v>1169150</v>
      </c>
      <c r="AZ33" s="19">
        <f t="shared" ca="1" si="9"/>
        <v>1163860</v>
      </c>
    </row>
    <row r="34" spans="2:52">
      <c r="B34" s="20" t="e">
        <f t="shared" ca="1" si="5"/>
        <v>#REF!</v>
      </c>
      <c r="F34" s="1" t="s">
        <v>24</v>
      </c>
      <c r="G34" s="7" t="s">
        <v>377</v>
      </c>
      <c r="H34" s="75" t="s">
        <v>265</v>
      </c>
      <c r="I34" s="20" t="str">
        <f t="shared" ca="1" si="6"/>
        <v>-</v>
      </c>
      <c r="J34" s="20" t="str">
        <f t="shared" ca="1" si="6"/>
        <v>-</v>
      </c>
      <c r="K34" s="20" t="str">
        <f t="shared" ca="1" si="6"/>
        <v>-</v>
      </c>
      <c r="L34" s="20" t="str">
        <f t="shared" ca="1" si="6"/>
        <v>-</v>
      </c>
      <c r="M34" s="20" t="str">
        <f t="shared" ca="1" si="6"/>
        <v>-</v>
      </c>
      <c r="N34" s="20" t="str">
        <f t="shared" ca="1" si="6"/>
        <v>-</v>
      </c>
      <c r="O34" s="20" t="str">
        <f t="shared" ca="1" si="6"/>
        <v>-</v>
      </c>
      <c r="P34" s="20" t="str">
        <f t="shared" ca="1" si="6"/>
        <v>-</v>
      </c>
      <c r="Q34" s="20" t="str">
        <f t="shared" ca="1" si="6"/>
        <v>-</v>
      </c>
      <c r="R34" s="20" t="str">
        <f t="shared" ca="1" si="6"/>
        <v>-</v>
      </c>
      <c r="S34" s="20" t="str">
        <f t="shared" ca="1" si="7"/>
        <v>-</v>
      </c>
      <c r="T34" s="20" t="str">
        <f t="shared" ca="1" si="7"/>
        <v>-</v>
      </c>
      <c r="U34" s="20" t="str">
        <f t="shared" ca="1" si="7"/>
        <v>-</v>
      </c>
      <c r="V34" s="20" t="str">
        <f t="shared" ca="1" si="7"/>
        <v>-</v>
      </c>
      <c r="W34" s="20" t="str">
        <f t="shared" ca="1" si="7"/>
        <v>-</v>
      </c>
      <c r="X34" s="20" t="str">
        <f t="shared" ca="1" si="7"/>
        <v>-</v>
      </c>
      <c r="Y34" s="20" t="str">
        <f t="shared" ca="1" si="7"/>
        <v>-</v>
      </c>
      <c r="Z34" s="20" t="str">
        <f t="shared" ca="1" si="7"/>
        <v>-</v>
      </c>
      <c r="AA34" s="20" t="str">
        <f t="shared" ca="1" si="7"/>
        <v>-</v>
      </c>
      <c r="AB34" s="20" t="str">
        <f t="shared" ca="1" si="7"/>
        <v>-</v>
      </c>
      <c r="AC34" s="20" t="str">
        <f t="shared" ca="1" si="8"/>
        <v>-</v>
      </c>
      <c r="AD34" s="20" t="str">
        <f t="shared" ca="1" si="8"/>
        <v>-</v>
      </c>
      <c r="AE34" s="20" t="str">
        <f t="shared" ca="1" si="8"/>
        <v>-</v>
      </c>
      <c r="AF34" s="20" t="str">
        <f t="shared" ca="1" si="8"/>
        <v>-</v>
      </c>
      <c r="AG34" s="20" t="str">
        <f t="shared" ca="1" si="8"/>
        <v>-</v>
      </c>
      <c r="AH34" s="20" t="str">
        <f t="shared" ca="1" si="8"/>
        <v>-</v>
      </c>
      <c r="AI34" s="20" t="str">
        <f t="shared" ca="1" si="8"/>
        <v>-</v>
      </c>
      <c r="AJ34" s="20" t="str">
        <f t="shared" ca="1" si="8"/>
        <v>-</v>
      </c>
      <c r="AK34" s="20">
        <f t="shared" ca="1" si="8"/>
        <v>925414</v>
      </c>
      <c r="AL34" s="20">
        <f t="shared" ca="1" si="8"/>
        <v>925414</v>
      </c>
      <c r="AM34" s="20">
        <f t="shared" ca="1" si="9"/>
        <v>925414</v>
      </c>
      <c r="AN34" s="20">
        <f t="shared" ca="1" si="9"/>
        <v>925414</v>
      </c>
      <c r="AO34" s="20">
        <f t="shared" ca="1" si="9"/>
        <v>925414</v>
      </c>
      <c r="AP34" s="20">
        <f t="shared" ca="1" si="9"/>
        <v>925414</v>
      </c>
      <c r="AQ34" s="20">
        <f t="shared" ca="1" si="9"/>
        <v>925414</v>
      </c>
      <c r="AR34" s="20">
        <f t="shared" ca="1" si="9"/>
        <v>925414</v>
      </c>
      <c r="AS34" s="20">
        <f t="shared" ca="1" si="9"/>
        <v>925414</v>
      </c>
      <c r="AT34" s="20">
        <f t="shared" ca="1" si="9"/>
        <v>925414</v>
      </c>
      <c r="AU34" s="20">
        <f t="shared" ca="1" si="9"/>
        <v>925414</v>
      </c>
      <c r="AV34" s="20">
        <f t="shared" ca="1" si="9"/>
        <v>925414</v>
      </c>
      <c r="AW34" s="20">
        <f t="shared" ca="1" si="9"/>
        <v>925414</v>
      </c>
      <c r="AX34" s="20">
        <f t="shared" ca="1" si="9"/>
        <v>925414</v>
      </c>
      <c r="AY34" s="20">
        <f t="shared" ca="1" si="9"/>
        <v>925414</v>
      </c>
      <c r="AZ34" s="20">
        <f t="shared" ca="1" si="9"/>
        <v>925414</v>
      </c>
    </row>
    <row r="35" spans="2:52">
      <c r="B35" s="16" t="e">
        <f t="shared" ca="1" si="5"/>
        <v>#REF!</v>
      </c>
      <c r="F35" s="1" t="s">
        <v>25</v>
      </c>
      <c r="G35" s="8" t="s">
        <v>244</v>
      </c>
      <c r="H35" s="77" t="s">
        <v>266</v>
      </c>
      <c r="I35" s="16" t="str">
        <f t="shared" ca="1" si="6"/>
        <v>-</v>
      </c>
      <c r="J35" s="16" t="str">
        <f t="shared" ca="1" si="6"/>
        <v>-</v>
      </c>
      <c r="K35" s="16" t="str">
        <f t="shared" ca="1" si="6"/>
        <v>-</v>
      </c>
      <c r="L35" s="16" t="str">
        <f t="shared" ca="1" si="6"/>
        <v>-</v>
      </c>
      <c r="M35" s="16" t="str">
        <f t="shared" ca="1" si="6"/>
        <v>-</v>
      </c>
      <c r="N35" s="16" t="str">
        <f t="shared" ca="1" si="6"/>
        <v>-</v>
      </c>
      <c r="O35" s="16" t="str">
        <f t="shared" ca="1" si="6"/>
        <v>-</v>
      </c>
      <c r="P35" s="16" t="str">
        <f t="shared" ca="1" si="6"/>
        <v>-</v>
      </c>
      <c r="Q35" s="16" t="str">
        <f t="shared" ca="1" si="6"/>
        <v>-</v>
      </c>
      <c r="R35" s="16" t="str">
        <f t="shared" ca="1" si="6"/>
        <v>-</v>
      </c>
      <c r="S35" s="16" t="str">
        <f t="shared" ca="1" si="7"/>
        <v>-</v>
      </c>
      <c r="T35" s="16" t="str">
        <f t="shared" ca="1" si="7"/>
        <v>-</v>
      </c>
      <c r="U35" s="16" t="str">
        <f t="shared" ca="1" si="7"/>
        <v>-</v>
      </c>
      <c r="V35" s="16" t="str">
        <f t="shared" ca="1" si="7"/>
        <v>-</v>
      </c>
      <c r="W35" s="16" t="str">
        <f t="shared" ca="1" si="7"/>
        <v>-</v>
      </c>
      <c r="X35" s="16" t="str">
        <f t="shared" ca="1" si="7"/>
        <v>-</v>
      </c>
      <c r="Y35" s="16" t="str">
        <f t="shared" ca="1" si="7"/>
        <v>-</v>
      </c>
      <c r="Z35" s="16" t="str">
        <f t="shared" ca="1" si="7"/>
        <v>-</v>
      </c>
      <c r="AA35" s="16" t="str">
        <f t="shared" ca="1" si="7"/>
        <v>-</v>
      </c>
      <c r="AB35" s="16" t="str">
        <f t="shared" ca="1" si="7"/>
        <v>-</v>
      </c>
      <c r="AC35" s="16" t="str">
        <f t="shared" ca="1" si="8"/>
        <v>-</v>
      </c>
      <c r="AD35" s="16" t="str">
        <f t="shared" ca="1" si="8"/>
        <v>-</v>
      </c>
      <c r="AE35" s="16" t="str">
        <f t="shared" ca="1" si="8"/>
        <v>-</v>
      </c>
      <c r="AF35" s="16" t="str">
        <f t="shared" ca="1" si="8"/>
        <v>-</v>
      </c>
      <c r="AG35" s="16" t="str">
        <f t="shared" ca="1" si="8"/>
        <v>-</v>
      </c>
      <c r="AH35" s="16" t="str">
        <f t="shared" ca="1" si="8"/>
        <v>-</v>
      </c>
      <c r="AI35" s="16" t="str">
        <f t="shared" ca="1" si="8"/>
        <v>-</v>
      </c>
      <c r="AJ35" s="16" t="str">
        <f t="shared" ca="1" si="8"/>
        <v>-</v>
      </c>
      <c r="AK35" s="16">
        <f t="shared" ca="1" si="8"/>
        <v>320804</v>
      </c>
      <c r="AL35" s="16">
        <f t="shared" ca="1" si="8"/>
        <v>314840</v>
      </c>
      <c r="AM35" s="16">
        <f t="shared" ca="1" si="9"/>
        <v>308875</v>
      </c>
      <c r="AN35" s="16">
        <f t="shared" ca="1" si="9"/>
        <v>302911</v>
      </c>
      <c r="AO35" s="16">
        <f t="shared" ca="1" si="9"/>
        <v>296946</v>
      </c>
      <c r="AP35" s="16">
        <f t="shared" ca="1" si="9"/>
        <v>290982</v>
      </c>
      <c r="AQ35" s="16">
        <f t="shared" ca="1" si="9"/>
        <v>285376</v>
      </c>
      <c r="AR35" s="16">
        <f t="shared" ca="1" si="9"/>
        <v>280113</v>
      </c>
      <c r="AS35" s="16">
        <f t="shared" ca="1" si="9"/>
        <v>275478</v>
      </c>
      <c r="AT35" s="16">
        <f t="shared" ca="1" si="9"/>
        <v>270188</v>
      </c>
      <c r="AU35" s="16">
        <f t="shared" ca="1" si="9"/>
        <v>264897</v>
      </c>
      <c r="AV35" s="16">
        <f t="shared" ca="1" si="9"/>
        <v>259607</v>
      </c>
      <c r="AW35" s="16">
        <f t="shared" ca="1" si="9"/>
        <v>254316</v>
      </c>
      <c r="AX35" s="16">
        <f t="shared" ca="1" si="9"/>
        <v>249026</v>
      </c>
      <c r="AY35" s="16">
        <f t="shared" ca="1" si="9"/>
        <v>243735</v>
      </c>
      <c r="AZ35" s="16">
        <f t="shared" ca="1" si="9"/>
        <v>238445</v>
      </c>
    </row>
    <row r="36" spans="2:52">
      <c r="B36" s="17"/>
      <c r="F36" s="1" t="s">
        <v>26</v>
      </c>
      <c r="H36" s="83"/>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row>
    <row r="37" spans="2:52">
      <c r="B37" s="22" t="e">
        <f ca="1">IF(VLOOKUP($G$2,INDIRECT($G37&amp;"!$G$8:$W$36"),B$6+1,FALSE)="-","-",VLOOKUP($G$2,INDIRECT($G37&amp;"!$G$8:$W$36"),B$6+1,FALSE))</f>
        <v>#REF!</v>
      </c>
      <c r="F37" s="1" t="s">
        <v>27</v>
      </c>
      <c r="G37" s="6" t="s">
        <v>245</v>
      </c>
      <c r="H37" s="78" t="s">
        <v>378</v>
      </c>
      <c r="I37" s="22" t="str">
        <f t="shared" ref="I37:R38" ca="1" si="11">IF(VLOOKUP($G$2,INDIRECT($G37&amp;"!$G$8:$BZ$99"),I$6+1,FALSE)="-","-",VLOOKUP($G$2,INDIRECT($G37&amp;"!$G$8:$BZ$99"),I$6+1,FALSE))</f>
        <v>-</v>
      </c>
      <c r="J37" s="22" t="str">
        <f t="shared" ca="1" si="11"/>
        <v>-</v>
      </c>
      <c r="K37" s="22" t="str">
        <f t="shared" ca="1" si="11"/>
        <v>-</v>
      </c>
      <c r="L37" s="22" t="str">
        <f t="shared" ca="1" si="11"/>
        <v>-</v>
      </c>
      <c r="M37" s="22" t="str">
        <f t="shared" ca="1" si="11"/>
        <v>-</v>
      </c>
      <c r="N37" s="22" t="str">
        <f t="shared" ca="1" si="11"/>
        <v>-</v>
      </c>
      <c r="O37" s="22" t="str">
        <f t="shared" ca="1" si="11"/>
        <v>-</v>
      </c>
      <c r="P37" s="22" t="str">
        <f t="shared" ca="1" si="11"/>
        <v>-</v>
      </c>
      <c r="Q37" s="22" t="str">
        <f t="shared" ca="1" si="11"/>
        <v>-</v>
      </c>
      <c r="R37" s="22" t="str">
        <f t="shared" ca="1" si="11"/>
        <v>-</v>
      </c>
      <c r="S37" s="22" t="str">
        <f t="shared" ref="S37:AB38" ca="1" si="12">IF(VLOOKUP($G$2,INDIRECT($G37&amp;"!$G$8:$BZ$99"),S$6+1,FALSE)="-","-",VLOOKUP($G$2,INDIRECT($G37&amp;"!$G$8:$BZ$99"),S$6+1,FALSE))</f>
        <v>-</v>
      </c>
      <c r="T37" s="22" t="str">
        <f t="shared" ca="1" si="12"/>
        <v>-</v>
      </c>
      <c r="U37" s="22" t="str">
        <f t="shared" ca="1" si="12"/>
        <v>-</v>
      </c>
      <c r="V37" s="22" t="str">
        <f t="shared" ca="1" si="12"/>
        <v>-</v>
      </c>
      <c r="W37" s="22" t="str">
        <f t="shared" ca="1" si="12"/>
        <v>-</v>
      </c>
      <c r="X37" s="22" t="str">
        <f t="shared" ca="1" si="12"/>
        <v>-</v>
      </c>
      <c r="Y37" s="22" t="str">
        <f t="shared" ca="1" si="12"/>
        <v>-</v>
      </c>
      <c r="Z37" s="22" t="str">
        <f t="shared" ca="1" si="12"/>
        <v>-</v>
      </c>
      <c r="AA37" s="22" t="str">
        <f t="shared" ca="1" si="12"/>
        <v>-</v>
      </c>
      <c r="AB37" s="22" t="str">
        <f t="shared" ca="1" si="12"/>
        <v>-</v>
      </c>
      <c r="AC37" s="22" t="str">
        <f t="shared" ref="AC37:AL38" ca="1" si="13">IF(VLOOKUP($G$2,INDIRECT($G37&amp;"!$G$8:$BZ$99"),AC$6+1,FALSE)="-","-",VLOOKUP($G$2,INDIRECT($G37&amp;"!$G$8:$BZ$99"),AC$6+1,FALSE))</f>
        <v>-</v>
      </c>
      <c r="AD37" s="22" t="str">
        <f t="shared" ca="1" si="13"/>
        <v>-</v>
      </c>
      <c r="AE37" s="22" t="str">
        <f t="shared" ca="1" si="13"/>
        <v>-</v>
      </c>
      <c r="AF37" s="22" t="str">
        <f t="shared" ca="1" si="13"/>
        <v>-</v>
      </c>
      <c r="AG37" s="22" t="str">
        <f t="shared" ca="1" si="13"/>
        <v>-</v>
      </c>
      <c r="AH37" s="22" t="str">
        <f t="shared" ca="1" si="13"/>
        <v>-</v>
      </c>
      <c r="AI37" s="22" t="str">
        <f t="shared" ca="1" si="13"/>
        <v>-</v>
      </c>
      <c r="AJ37" s="22" t="str">
        <f t="shared" ca="1" si="13"/>
        <v>-</v>
      </c>
      <c r="AK37" s="22">
        <f t="shared" ca="1" si="13"/>
        <v>852.16</v>
      </c>
      <c r="AL37" s="22">
        <f t="shared" ca="1" si="13"/>
        <v>852.16</v>
      </c>
      <c r="AM37" s="22">
        <f t="shared" ref="AM37:AZ38" ca="1" si="14">IF(VLOOKUP($G$2,INDIRECT($G37&amp;"!$G$8:$BZ$99"),AM$6+1,FALSE)="-","-",VLOOKUP($G$2,INDIRECT($G37&amp;"!$G$8:$BZ$99"),AM$6+1,FALSE))</f>
        <v>852.16</v>
      </c>
      <c r="AN37" s="22">
        <f t="shared" ca="1" si="14"/>
        <v>852.16</v>
      </c>
      <c r="AO37" s="22">
        <f t="shared" ca="1" si="14"/>
        <v>852.16</v>
      </c>
      <c r="AP37" s="22">
        <f t="shared" ca="1" si="14"/>
        <v>852.16</v>
      </c>
      <c r="AQ37" s="22">
        <f t="shared" ca="1" si="14"/>
        <v>852.16</v>
      </c>
      <c r="AR37" s="22">
        <f t="shared" ca="1" si="14"/>
        <v>852.16</v>
      </c>
      <c r="AS37" s="22">
        <f t="shared" ca="1" si="14"/>
        <v>852.16</v>
      </c>
      <c r="AT37" s="22">
        <f t="shared" ca="1" si="14"/>
        <v>852.16</v>
      </c>
      <c r="AU37" s="22">
        <f t="shared" ca="1" si="14"/>
        <v>852.16</v>
      </c>
      <c r="AV37" s="22">
        <f t="shared" ca="1" si="14"/>
        <v>852.16</v>
      </c>
      <c r="AW37" s="22">
        <f t="shared" ca="1" si="14"/>
        <v>852.16</v>
      </c>
      <c r="AX37" s="22">
        <f t="shared" ca="1" si="14"/>
        <v>852.16</v>
      </c>
      <c r="AY37" s="22">
        <f t="shared" ca="1" si="14"/>
        <v>852.16</v>
      </c>
      <c r="AZ37" s="22">
        <f t="shared" ca="1" si="14"/>
        <v>852.16</v>
      </c>
    </row>
    <row r="38" spans="2:52">
      <c r="B38" s="23" t="e">
        <f ca="1">IF(VLOOKUP($G$2,INDIRECT($G38&amp;"!$G$8:$W$36"),B$6+1,FALSE)="-","-",VLOOKUP($G$2,INDIRECT($G38&amp;"!$G$8:$W$36"),B$6+1,FALSE))</f>
        <v>#REF!</v>
      </c>
      <c r="F38" s="1" t="s">
        <v>28</v>
      </c>
      <c r="G38" s="9" t="s">
        <v>246</v>
      </c>
      <c r="H38" s="79" t="s">
        <v>379</v>
      </c>
      <c r="I38" s="23" t="str">
        <f t="shared" ca="1" si="11"/>
        <v>-</v>
      </c>
      <c r="J38" s="23" t="str">
        <f t="shared" ca="1" si="11"/>
        <v>-</v>
      </c>
      <c r="K38" s="23" t="str">
        <f t="shared" ca="1" si="11"/>
        <v>-</v>
      </c>
      <c r="L38" s="23" t="str">
        <f t="shared" ca="1" si="11"/>
        <v>-</v>
      </c>
      <c r="M38" s="23" t="str">
        <f t="shared" ca="1" si="11"/>
        <v>-</v>
      </c>
      <c r="N38" s="23" t="str">
        <f t="shared" ca="1" si="11"/>
        <v>-</v>
      </c>
      <c r="O38" s="23" t="str">
        <f t="shared" ca="1" si="11"/>
        <v>-</v>
      </c>
      <c r="P38" s="23" t="str">
        <f t="shared" ca="1" si="11"/>
        <v>-</v>
      </c>
      <c r="Q38" s="23" t="str">
        <f t="shared" ca="1" si="11"/>
        <v>-</v>
      </c>
      <c r="R38" s="23" t="str">
        <f t="shared" ca="1" si="11"/>
        <v>-</v>
      </c>
      <c r="S38" s="23" t="str">
        <f t="shared" ca="1" si="12"/>
        <v>-</v>
      </c>
      <c r="T38" s="23" t="str">
        <f t="shared" ca="1" si="12"/>
        <v>-</v>
      </c>
      <c r="U38" s="23" t="str">
        <f t="shared" ca="1" si="12"/>
        <v>-</v>
      </c>
      <c r="V38" s="23" t="str">
        <f t="shared" ca="1" si="12"/>
        <v>-</v>
      </c>
      <c r="W38" s="23" t="str">
        <f t="shared" ca="1" si="12"/>
        <v>-</v>
      </c>
      <c r="X38" s="23" t="str">
        <f t="shared" ca="1" si="12"/>
        <v>-</v>
      </c>
      <c r="Y38" s="23" t="str">
        <f t="shared" ca="1" si="12"/>
        <v>-</v>
      </c>
      <c r="Z38" s="23" t="str">
        <f t="shared" ca="1" si="12"/>
        <v>-</v>
      </c>
      <c r="AA38" s="23" t="str">
        <f t="shared" ca="1" si="12"/>
        <v>-</v>
      </c>
      <c r="AB38" s="23" t="str">
        <f t="shared" ca="1" si="12"/>
        <v>-</v>
      </c>
      <c r="AC38" s="23" t="str">
        <f t="shared" ca="1" si="13"/>
        <v>-</v>
      </c>
      <c r="AD38" s="23" t="str">
        <f t="shared" ca="1" si="13"/>
        <v>-</v>
      </c>
      <c r="AE38" s="23" t="str">
        <f t="shared" ca="1" si="13"/>
        <v>-</v>
      </c>
      <c r="AF38" s="23" t="str">
        <f t="shared" ca="1" si="13"/>
        <v>-</v>
      </c>
      <c r="AG38" s="23" t="str">
        <f t="shared" ca="1" si="13"/>
        <v>-</v>
      </c>
      <c r="AH38" s="23" t="str">
        <f t="shared" ca="1" si="13"/>
        <v>-</v>
      </c>
      <c r="AI38" s="23" t="str">
        <f t="shared" ca="1" si="13"/>
        <v>-</v>
      </c>
      <c r="AJ38" s="23" t="str">
        <f t="shared" ca="1" si="13"/>
        <v>-</v>
      </c>
      <c r="AK38" s="23">
        <f t="shared" ca="1" si="13"/>
        <v>825.5</v>
      </c>
      <c r="AL38" s="23">
        <f t="shared" ca="1" si="13"/>
        <v>825.5</v>
      </c>
      <c r="AM38" s="23">
        <f t="shared" ca="1" si="14"/>
        <v>772.18</v>
      </c>
      <c r="AN38" s="23">
        <f t="shared" ca="1" si="14"/>
        <v>852.16</v>
      </c>
      <c r="AO38" s="23">
        <f t="shared" ca="1" si="14"/>
        <v>852.16</v>
      </c>
      <c r="AP38" s="23">
        <f t="shared" ca="1" si="14"/>
        <v>744.1</v>
      </c>
      <c r="AQ38" s="23">
        <f t="shared" ca="1" si="14"/>
        <v>684.3</v>
      </c>
      <c r="AR38" s="23">
        <f t="shared" ca="1" si="14"/>
        <v>825.5</v>
      </c>
      <c r="AS38" s="23">
        <f t="shared" ca="1" si="14"/>
        <v>852.16</v>
      </c>
      <c r="AT38" s="23">
        <f t="shared" ca="1" si="14"/>
        <v>852.16</v>
      </c>
      <c r="AU38" s="23">
        <f t="shared" ca="1" si="14"/>
        <v>824.08</v>
      </c>
      <c r="AV38" s="23">
        <f t="shared" ca="1" si="14"/>
        <v>824.08</v>
      </c>
      <c r="AW38" s="23">
        <f t="shared" ca="1" si="14"/>
        <v>852.16</v>
      </c>
      <c r="AX38" s="23">
        <f t="shared" ca="1" si="14"/>
        <v>852.16</v>
      </c>
      <c r="AY38" s="23">
        <f t="shared" ca="1" si="14"/>
        <v>852.16</v>
      </c>
      <c r="AZ38" s="23">
        <f t="shared" ca="1" si="14"/>
        <v>852.16</v>
      </c>
    </row>
    <row r="39" spans="2:52">
      <c r="B39" s="24" t="e">
        <f ca="1">IF(VLOOKUP($G$2,INDIRECT($G39&amp;"!$G$8:$W$36"),B$6+1,FALSE)="-","-",VLOOKUP($G$2,INDIRECT($G39&amp;"!$G$8:$W$36"),B$6+1,FALSE)/100)</f>
        <v>#REF!</v>
      </c>
      <c r="F39" s="1" t="s">
        <v>29</v>
      </c>
      <c r="G39" s="9" t="s">
        <v>247</v>
      </c>
      <c r="H39" s="79" t="s">
        <v>380</v>
      </c>
      <c r="I39" s="24" t="str">
        <f t="shared" ref="I39:AZ39" ca="1" si="15">IF(VLOOKUP($G$2,INDIRECT($G39&amp;"!$G$8:$BZ$99"),I$6+1,FALSE)="-","-",VLOOKUP($G$2,INDIRECT($G39&amp;"!$G$8:$BZ$99"),I$6+1,FALSE)/100)</f>
        <v>-</v>
      </c>
      <c r="J39" s="24" t="str">
        <f t="shared" ca="1" si="15"/>
        <v>-</v>
      </c>
      <c r="K39" s="24" t="str">
        <f t="shared" ca="1" si="15"/>
        <v>-</v>
      </c>
      <c r="L39" s="24" t="str">
        <f t="shared" ca="1" si="15"/>
        <v>-</v>
      </c>
      <c r="M39" s="24" t="str">
        <f t="shared" ca="1" si="15"/>
        <v>-</v>
      </c>
      <c r="N39" s="24" t="str">
        <f t="shared" ca="1" si="15"/>
        <v>-</v>
      </c>
      <c r="O39" s="24" t="str">
        <f t="shared" ca="1" si="15"/>
        <v>-</v>
      </c>
      <c r="P39" s="24" t="str">
        <f t="shared" ca="1" si="15"/>
        <v>-</v>
      </c>
      <c r="Q39" s="24" t="str">
        <f t="shared" ca="1" si="15"/>
        <v>-</v>
      </c>
      <c r="R39" s="24" t="str">
        <f t="shared" ca="1" si="15"/>
        <v>-</v>
      </c>
      <c r="S39" s="24" t="str">
        <f t="shared" ca="1" si="15"/>
        <v>-</v>
      </c>
      <c r="T39" s="24" t="str">
        <f t="shared" ca="1" si="15"/>
        <v>-</v>
      </c>
      <c r="U39" s="24" t="str">
        <f t="shared" ca="1" si="15"/>
        <v>-</v>
      </c>
      <c r="V39" s="24" t="str">
        <f t="shared" ca="1" si="15"/>
        <v>-</v>
      </c>
      <c r="W39" s="24" t="str">
        <f t="shared" ca="1" si="15"/>
        <v>-</v>
      </c>
      <c r="X39" s="24" t="str">
        <f t="shared" ca="1" si="15"/>
        <v>-</v>
      </c>
      <c r="Y39" s="24" t="str">
        <f t="shared" ca="1" si="15"/>
        <v>-</v>
      </c>
      <c r="Z39" s="24" t="str">
        <f t="shared" ca="1" si="15"/>
        <v>-</v>
      </c>
      <c r="AA39" s="24" t="str">
        <f t="shared" ca="1" si="15"/>
        <v>-</v>
      </c>
      <c r="AB39" s="24" t="str">
        <f t="shared" ca="1" si="15"/>
        <v>-</v>
      </c>
      <c r="AC39" s="24" t="str">
        <f t="shared" ca="1" si="15"/>
        <v>-</v>
      </c>
      <c r="AD39" s="24" t="str">
        <f t="shared" ca="1" si="15"/>
        <v>-</v>
      </c>
      <c r="AE39" s="24" t="str">
        <f t="shared" ca="1" si="15"/>
        <v>-</v>
      </c>
      <c r="AF39" s="24" t="str">
        <f t="shared" ca="1" si="15"/>
        <v>-</v>
      </c>
      <c r="AG39" s="24" t="str">
        <f t="shared" ca="1" si="15"/>
        <v>-</v>
      </c>
      <c r="AH39" s="24" t="str">
        <f t="shared" ca="1" si="15"/>
        <v>-</v>
      </c>
      <c r="AI39" s="24" t="str">
        <f t="shared" ca="1" si="15"/>
        <v>-</v>
      </c>
      <c r="AJ39" s="24" t="str">
        <f t="shared" ca="1" si="15"/>
        <v>-</v>
      </c>
      <c r="AK39" s="24">
        <f t="shared" ca="1" si="15"/>
        <v>0.9687147953435975</v>
      </c>
      <c r="AL39" s="24">
        <f t="shared" ca="1" si="15"/>
        <v>0.9687147953435975</v>
      </c>
      <c r="AM39" s="24">
        <f t="shared" ca="1" si="15"/>
        <v>0.90614438603079217</v>
      </c>
      <c r="AN39" s="24">
        <f t="shared" ca="1" si="15"/>
        <v>1</v>
      </c>
      <c r="AO39" s="24">
        <f t="shared" ca="1" si="15"/>
        <v>1</v>
      </c>
      <c r="AP39" s="24">
        <f t="shared" ca="1" si="15"/>
        <v>0.873</v>
      </c>
      <c r="AQ39" s="24">
        <f t="shared" ca="1" si="15"/>
        <v>0.80299999999999994</v>
      </c>
      <c r="AR39" s="24">
        <f t="shared" ca="1" si="15"/>
        <v>0.96899999999999986</v>
      </c>
      <c r="AS39" s="24">
        <f t="shared" ca="1" si="15"/>
        <v>1</v>
      </c>
      <c r="AT39" s="24">
        <f t="shared" ca="1" si="15"/>
        <v>1</v>
      </c>
      <c r="AU39" s="24">
        <f t="shared" ca="1" si="15"/>
        <v>0.96700000000000008</v>
      </c>
      <c r="AV39" s="24">
        <f t="shared" ca="1" si="15"/>
        <v>0.96700000000000008</v>
      </c>
      <c r="AW39" s="24">
        <f t="shared" ca="1" si="15"/>
        <v>1</v>
      </c>
      <c r="AX39" s="24">
        <f t="shared" ca="1" si="15"/>
        <v>1</v>
      </c>
      <c r="AY39" s="24">
        <f t="shared" ca="1" si="15"/>
        <v>1</v>
      </c>
      <c r="AZ39" s="24">
        <f t="shared" ca="1" si="15"/>
        <v>1</v>
      </c>
    </row>
    <row r="40" spans="2:52">
      <c r="B40" s="25" t="e">
        <f ca="1">IF(VLOOKUP($G$2,INDIRECT($G40&amp;"!$G$8:$W$36"),B$6+1,FALSE)="-","-",VLOOKUP($G$2,INDIRECT($G40&amp;"!$G$8:$W$36"),B$6+1,FALSE))</f>
        <v>#REF!</v>
      </c>
      <c r="F40" s="1" t="s">
        <v>30</v>
      </c>
      <c r="G40" s="10" t="s">
        <v>248</v>
      </c>
      <c r="H40" s="80" t="s">
        <v>267</v>
      </c>
      <c r="I40" s="25" t="str">
        <f t="shared" ref="I40:AZ40" ca="1" si="16">IF(VLOOKUP($G$2,INDIRECT($G40&amp;"!$G$8:$BZ$99"),I$6+1,FALSE)="-","-",VLOOKUP($G$2,INDIRECT($G40&amp;"!$G$8:$BZ$99"),I$6+1,FALSE))</f>
        <v>-</v>
      </c>
      <c r="J40" s="25" t="str">
        <f t="shared" ca="1" si="16"/>
        <v>-</v>
      </c>
      <c r="K40" s="25" t="str">
        <f t="shared" ca="1" si="16"/>
        <v>-</v>
      </c>
      <c r="L40" s="25" t="str">
        <f t="shared" ca="1" si="16"/>
        <v>-</v>
      </c>
      <c r="M40" s="25" t="str">
        <f t="shared" ca="1" si="16"/>
        <v>-</v>
      </c>
      <c r="N40" s="25" t="str">
        <f t="shared" ca="1" si="16"/>
        <v>-</v>
      </c>
      <c r="O40" s="25" t="str">
        <f t="shared" ca="1" si="16"/>
        <v>-</v>
      </c>
      <c r="P40" s="25" t="str">
        <f t="shared" ca="1" si="16"/>
        <v>-</v>
      </c>
      <c r="Q40" s="25" t="str">
        <f t="shared" ca="1" si="16"/>
        <v>-</v>
      </c>
      <c r="R40" s="25" t="str">
        <f t="shared" ca="1" si="16"/>
        <v>-</v>
      </c>
      <c r="S40" s="25" t="str">
        <f t="shared" ca="1" si="16"/>
        <v>-</v>
      </c>
      <c r="T40" s="25" t="str">
        <f t="shared" ca="1" si="16"/>
        <v>-</v>
      </c>
      <c r="U40" s="25" t="str">
        <f t="shared" ca="1" si="16"/>
        <v>-</v>
      </c>
      <c r="V40" s="25" t="str">
        <f t="shared" ca="1" si="16"/>
        <v>-</v>
      </c>
      <c r="W40" s="25" t="str">
        <f t="shared" ca="1" si="16"/>
        <v>-</v>
      </c>
      <c r="X40" s="25" t="str">
        <f t="shared" ca="1" si="16"/>
        <v>-</v>
      </c>
      <c r="Y40" s="25" t="str">
        <f t="shared" ca="1" si="16"/>
        <v>-</v>
      </c>
      <c r="Z40" s="25" t="str">
        <f t="shared" ca="1" si="16"/>
        <v>-</v>
      </c>
      <c r="AA40" s="25" t="str">
        <f t="shared" ca="1" si="16"/>
        <v>-</v>
      </c>
      <c r="AB40" s="25" t="str">
        <f t="shared" ca="1" si="16"/>
        <v>-</v>
      </c>
      <c r="AC40" s="25" t="str">
        <f t="shared" ca="1" si="16"/>
        <v>-</v>
      </c>
      <c r="AD40" s="25" t="str">
        <f t="shared" ca="1" si="16"/>
        <v>-</v>
      </c>
      <c r="AE40" s="25" t="str">
        <f t="shared" ca="1" si="16"/>
        <v>-</v>
      </c>
      <c r="AF40" s="25" t="str">
        <f t="shared" ca="1" si="16"/>
        <v>-</v>
      </c>
      <c r="AG40" s="25" t="str">
        <f t="shared" ca="1" si="16"/>
        <v>-</v>
      </c>
      <c r="AH40" s="25" t="str">
        <f t="shared" ca="1" si="16"/>
        <v>-</v>
      </c>
      <c r="AI40" s="25" t="str">
        <f t="shared" ca="1" si="16"/>
        <v>-</v>
      </c>
      <c r="AJ40" s="25" t="str">
        <f t="shared" ca="1" si="16"/>
        <v>-</v>
      </c>
      <c r="AK40" s="25">
        <f t="shared" ca="1" si="16"/>
        <v>25</v>
      </c>
      <c r="AL40" s="25">
        <f t="shared" ca="1" si="16"/>
        <v>25</v>
      </c>
      <c r="AM40" s="25">
        <f t="shared" ca="1" si="16"/>
        <v>23</v>
      </c>
      <c r="AN40" s="25">
        <f t="shared" ca="1" si="16"/>
        <v>26</v>
      </c>
      <c r="AO40" s="25">
        <f t="shared" ca="1" si="16"/>
        <v>26</v>
      </c>
      <c r="AP40" s="25">
        <f t="shared" ca="1" si="16"/>
        <v>22</v>
      </c>
      <c r="AQ40" s="25">
        <f t="shared" ca="1" si="16"/>
        <v>23</v>
      </c>
      <c r="AR40" s="25">
        <f t="shared" ca="1" si="16"/>
        <v>25</v>
      </c>
      <c r="AS40" s="25">
        <f t="shared" ca="1" si="16"/>
        <v>26</v>
      </c>
      <c r="AT40" s="25">
        <f t="shared" ca="1" si="16"/>
        <v>26</v>
      </c>
      <c r="AU40" s="25">
        <f t="shared" ca="1" si="16"/>
        <v>25</v>
      </c>
      <c r="AV40" s="25">
        <f t="shared" ca="1" si="16"/>
        <v>25</v>
      </c>
      <c r="AW40" s="25">
        <f t="shared" ca="1" si="16"/>
        <v>26</v>
      </c>
      <c r="AX40" s="25">
        <f t="shared" ca="1" si="16"/>
        <v>26</v>
      </c>
      <c r="AY40" s="25">
        <f t="shared" ca="1" si="16"/>
        <v>26</v>
      </c>
      <c r="AZ40" s="25">
        <f t="shared" ca="1" si="16"/>
        <v>26</v>
      </c>
    </row>
    <row r="41" spans="2:52">
      <c r="G41" s="1" t="s">
        <v>368</v>
      </c>
    </row>
    <row r="42" spans="2:52">
      <c r="G42" s="83" t="s">
        <v>381</v>
      </c>
    </row>
    <row r="44" spans="2:52" ht="13" customHeight="1">
      <c r="G44" s="1" t="s">
        <v>269</v>
      </c>
      <c r="H44" s="74"/>
    </row>
    <row r="45" spans="2:52" ht="13" customHeight="1">
      <c r="G45" s="1" t="s">
        <v>270</v>
      </c>
    </row>
    <row r="46" spans="2:52" ht="13" customHeight="1">
      <c r="G46" s="1" t="s">
        <v>330</v>
      </c>
    </row>
    <row r="47" spans="2:52" ht="13" customHeight="1">
      <c r="G47" s="1" t="s">
        <v>272</v>
      </c>
    </row>
    <row r="48" spans="2:52" ht="13" customHeight="1">
      <c r="G48" s="1" t="s">
        <v>273</v>
      </c>
    </row>
    <row r="49" spans="7:7" ht="13" customHeight="1">
      <c r="G49" s="1" t="s">
        <v>274</v>
      </c>
    </row>
    <row r="50" spans="7:7" ht="13" customHeight="1">
      <c r="G50" s="1" t="s">
        <v>331</v>
      </c>
    </row>
    <row r="51" spans="7:7" ht="13" customHeight="1">
      <c r="G51" s="1" t="s">
        <v>276</v>
      </c>
    </row>
    <row r="52" spans="7:7" ht="13" customHeight="1">
      <c r="G52" s="1" t="s">
        <v>332</v>
      </c>
    </row>
    <row r="53" spans="7:7" ht="13" customHeight="1">
      <c r="G53" s="1" t="s">
        <v>333</v>
      </c>
    </row>
    <row r="54" spans="7:7" ht="13" customHeight="1">
      <c r="G54" s="1" t="s">
        <v>334</v>
      </c>
    </row>
    <row r="55" spans="7:7" ht="13" customHeight="1">
      <c r="G55" s="1" t="s">
        <v>280</v>
      </c>
    </row>
    <row r="56" spans="7:7" ht="13" customHeight="1">
      <c r="G56" s="1" t="s">
        <v>281</v>
      </c>
    </row>
    <row r="57" spans="7:7" ht="13" customHeight="1">
      <c r="G57" s="1" t="s">
        <v>335</v>
      </c>
    </row>
    <row r="58" spans="7:7" ht="13" customHeight="1">
      <c r="G58" s="1" t="s">
        <v>283</v>
      </c>
    </row>
    <row r="59" spans="7:7" ht="13" customHeight="1">
      <c r="G59" s="1" t="s">
        <v>284</v>
      </c>
    </row>
    <row r="60" spans="7:7" ht="13" customHeight="1">
      <c r="G60" s="1" t="s">
        <v>285</v>
      </c>
    </row>
    <row r="61" spans="7:7" ht="13" customHeight="1">
      <c r="G61" s="1" t="s">
        <v>286</v>
      </c>
    </row>
    <row r="62" spans="7:7" ht="13" customHeight="1">
      <c r="G62" s="1" t="s">
        <v>287</v>
      </c>
    </row>
    <row r="63" spans="7:7" ht="13" customHeight="1">
      <c r="G63" s="1" t="s">
        <v>336</v>
      </c>
    </row>
    <row r="64" spans="7:7" ht="13" customHeight="1">
      <c r="G64" s="1" t="s">
        <v>289</v>
      </c>
    </row>
    <row r="65" spans="7:7" ht="13" customHeight="1">
      <c r="G65" s="1" t="s">
        <v>290</v>
      </c>
    </row>
    <row r="66" spans="7:7" ht="13" customHeight="1">
      <c r="G66" s="1" t="s">
        <v>291</v>
      </c>
    </row>
    <row r="67" spans="7:7" ht="13" customHeight="1">
      <c r="G67" s="1" t="s">
        <v>292</v>
      </c>
    </row>
    <row r="68" spans="7:7" ht="13" customHeight="1">
      <c r="G68" s="1" t="s">
        <v>337</v>
      </c>
    </row>
    <row r="69" spans="7:7" ht="13" customHeight="1">
      <c r="G69" s="1" t="s">
        <v>294</v>
      </c>
    </row>
    <row r="70" spans="7:7" ht="13" customHeight="1">
      <c r="G70" s="1" t="s">
        <v>295</v>
      </c>
    </row>
    <row r="71" spans="7:7" ht="13" customHeight="1">
      <c r="G71" s="1" t="s">
        <v>296</v>
      </c>
    </row>
    <row r="72" spans="7:7" ht="13" customHeight="1">
      <c r="G72" s="1" t="s">
        <v>297</v>
      </c>
    </row>
    <row r="73" spans="7:7" ht="13" customHeight="1">
      <c r="G73" s="1" t="s">
        <v>298</v>
      </c>
    </row>
    <row r="74" spans="7:7" ht="13" customHeight="1">
      <c r="G74" s="1" t="s">
        <v>299</v>
      </c>
    </row>
    <row r="75" spans="7:7" ht="13" customHeight="1">
      <c r="G75" s="1" t="s">
        <v>338</v>
      </c>
    </row>
    <row r="76" spans="7:7" ht="13" customHeight="1">
      <c r="G76" s="1" t="s">
        <v>301</v>
      </c>
    </row>
    <row r="77" spans="7:7" ht="13" customHeight="1">
      <c r="G77" s="1" t="s">
        <v>302</v>
      </c>
    </row>
    <row r="78" spans="7:7" ht="13" customHeight="1">
      <c r="G78" s="1" t="s">
        <v>303</v>
      </c>
    </row>
    <row r="79" spans="7:7" ht="13" customHeight="1">
      <c r="G79" s="1" t="s">
        <v>339</v>
      </c>
    </row>
    <row r="80" spans="7:7" ht="13" customHeight="1">
      <c r="G80" s="1" t="s">
        <v>305</v>
      </c>
    </row>
    <row r="81" spans="7:7" ht="13" customHeight="1">
      <c r="G81" s="1" t="s">
        <v>340</v>
      </c>
    </row>
    <row r="82" spans="7:7" ht="13" customHeight="1">
      <c r="G82" s="1" t="s">
        <v>307</v>
      </c>
    </row>
    <row r="83" spans="7:7" ht="13" customHeight="1">
      <c r="G83" s="1" t="s">
        <v>341</v>
      </c>
    </row>
    <row r="84" spans="7:7" ht="13" customHeight="1">
      <c r="G84" s="1" t="s">
        <v>309</v>
      </c>
    </row>
    <row r="85" spans="7:7" ht="13" customHeight="1">
      <c r="G85" s="1" t="s">
        <v>310</v>
      </c>
    </row>
    <row r="86" spans="7:7" ht="13" customHeight="1">
      <c r="G86" s="1" t="s">
        <v>342</v>
      </c>
    </row>
    <row r="87" spans="7:7" ht="13" customHeight="1">
      <c r="G87" s="1" t="s">
        <v>312</v>
      </c>
    </row>
    <row r="88" spans="7:7" ht="13" customHeight="1">
      <c r="G88" s="1" t="s">
        <v>313</v>
      </c>
    </row>
    <row r="89" spans="7:7" ht="13" customHeight="1">
      <c r="G89" s="1" t="s">
        <v>343</v>
      </c>
    </row>
    <row r="90" spans="7:7" ht="13" customHeight="1">
      <c r="G90" s="1" t="s">
        <v>344</v>
      </c>
    </row>
    <row r="91" spans="7:7" ht="13" customHeight="1">
      <c r="G91" s="1" t="s">
        <v>316</v>
      </c>
    </row>
  </sheetData>
  <mergeCells count="2">
    <mergeCell ref="G2:H2"/>
    <mergeCell ref="G6:H11"/>
  </mergeCells>
  <phoneticPr fontId="2"/>
  <dataValidations count="1">
    <dataValidation type="list" allowBlank="1" showInputMessage="1" showErrorMessage="1" sqref="G2" xr:uid="{8FF4A7C3-4A48-4CA4-BF12-2C24B5B2DE95}">
      <formula1>$G$44:$G$91</formula1>
    </dataValidation>
  </dataValidations>
  <pageMargins left="0.23622047244094491" right="0.23622047244094491" top="0.74803149606299213" bottom="0.74803149606299213" header="0.31496062992125984" footer="0.31496062992125984"/>
  <pageSetup paperSize="8" scale="52" fitToWidth="2" orientation="landscape" r:id="rId1"/>
  <headerFooter alignWithMargins="0">
    <oddFooter>&amp;C&amp;A</oddFooter>
  </headerFooter>
  <ignoredErrors>
    <ignoredError sqref="I39:AJ39 AK39:AY39 I32:AY32 AZ32:AZ39" formula="1"/>
    <ignoredError sqref="I11 AC11:AF11 Z11:AA1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67AE2-5336-4F1F-9087-9FAF1E348008}">
  <sheetPr>
    <pageSetUpPr fitToPage="1"/>
  </sheetPr>
  <dimension ref="B1:AY60"/>
  <sheetViews>
    <sheetView showGridLines="0" view="pageBreakPreview" zoomScaleNormal="85" zoomScaleSheetLayoutView="100" workbookViewId="0">
      <pane xSplit="7" ySplit="9" topLeftCell="H10" activePane="bottomRight" state="frozen"/>
      <selection activeCell="AY9" sqref="AY9"/>
      <selection pane="topRight" activeCell="AY9" sqref="AY9"/>
      <selection pane="bottomLeft" activeCell="AY9" sqref="AY9"/>
      <selection pane="bottomRight" activeCell="AY1" sqref="AY1"/>
    </sheetView>
  </sheetViews>
  <sheetFormatPr defaultColWidth="9" defaultRowHeight="13"/>
  <cols>
    <col min="1" max="1" width="2.6328125" style="27" customWidth="1"/>
    <col min="2" max="2" width="12.453125" style="27" hidden="1" customWidth="1"/>
    <col min="3" max="6" width="9"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36328125" style="27" customWidth="1"/>
    <col min="49" max="51" width="12.453125" style="46" customWidth="1"/>
    <col min="52" max="16384" width="9" style="27"/>
  </cols>
  <sheetData>
    <row r="1" spans="2:51">
      <c r="AY1" s="115" t="s">
        <v>356</v>
      </c>
    </row>
    <row r="2" spans="2:51">
      <c r="B2" s="47"/>
      <c r="G2" s="2" t="s">
        <v>357</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75" customHeight="1">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10060</v>
      </c>
      <c r="AK10" s="26">
        <v>24205</v>
      </c>
      <c r="AL10" s="26">
        <v>23554</v>
      </c>
      <c r="AM10" s="26">
        <v>24802</v>
      </c>
      <c r="AN10" s="26">
        <v>26781</v>
      </c>
      <c r="AO10" s="41">
        <v>25893</v>
      </c>
      <c r="AP10" s="40">
        <v>26228</v>
      </c>
      <c r="AQ10" s="41">
        <v>23306</v>
      </c>
      <c r="AR10" s="41">
        <v>27092</v>
      </c>
      <c r="AS10" s="41">
        <v>27235</v>
      </c>
      <c r="AT10" s="41">
        <v>28905</v>
      </c>
      <c r="AU10" s="71">
        <v>28156</v>
      </c>
      <c r="AV10" s="71">
        <v>28565</v>
      </c>
      <c r="AW10" s="71">
        <v>28358</v>
      </c>
      <c r="AX10" s="71">
        <v>28946</v>
      </c>
      <c r="AY10" s="106">
        <v>28894</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1686</v>
      </c>
      <c r="AQ11" s="41">
        <v>34776</v>
      </c>
      <c r="AR11" s="41">
        <v>39096</v>
      </c>
      <c r="AS11" s="41">
        <v>39096</v>
      </c>
      <c r="AT11" s="41">
        <v>39096</v>
      </c>
      <c r="AU11" s="71">
        <v>39020</v>
      </c>
      <c r="AV11" s="71">
        <v>38868</v>
      </c>
      <c r="AW11" s="71">
        <v>38808</v>
      </c>
      <c r="AX11" s="71">
        <v>38688</v>
      </c>
      <c r="AY11" s="106">
        <v>38692</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3684</v>
      </c>
      <c r="AX12" s="71">
        <v>25516</v>
      </c>
      <c r="AY12" s="106">
        <v>26387</v>
      </c>
    </row>
    <row r="13" spans="2:51" ht="12">
      <c r="B13" s="26" t="s">
        <v>44</v>
      </c>
      <c r="F13" s="27" t="s">
        <v>32</v>
      </c>
      <c r="G13" s="12" t="s">
        <v>272</v>
      </c>
      <c r="H13" s="26" t="s">
        <v>44</v>
      </c>
      <c r="I13" s="26" t="s">
        <v>44</v>
      </c>
      <c r="J13" s="26" t="s">
        <v>44</v>
      </c>
      <c r="K13" s="26" t="s">
        <v>44</v>
      </c>
      <c r="L13" s="26" t="s">
        <v>44</v>
      </c>
      <c r="M13" s="26">
        <v>89910</v>
      </c>
      <c r="N13" s="26">
        <v>174024</v>
      </c>
      <c r="O13" s="26">
        <v>174019</v>
      </c>
      <c r="P13" s="26">
        <v>174019</v>
      </c>
      <c r="Q13" s="26">
        <v>174019</v>
      </c>
      <c r="R13" s="26">
        <v>174019</v>
      </c>
      <c r="S13" s="26">
        <v>174019</v>
      </c>
      <c r="T13" s="26">
        <v>174020</v>
      </c>
      <c r="U13" s="26">
        <v>174019</v>
      </c>
      <c r="V13" s="26">
        <v>174019</v>
      </c>
      <c r="W13" s="26">
        <v>174019</v>
      </c>
      <c r="X13" s="26">
        <v>174021</v>
      </c>
      <c r="Y13" s="26">
        <v>174021</v>
      </c>
      <c r="Z13" s="26">
        <v>174022</v>
      </c>
      <c r="AA13" s="26">
        <v>174021</v>
      </c>
      <c r="AB13" s="26">
        <v>174021</v>
      </c>
      <c r="AC13" s="26">
        <v>174021</v>
      </c>
      <c r="AD13" s="26">
        <v>174021</v>
      </c>
      <c r="AE13" s="26">
        <v>185691</v>
      </c>
      <c r="AF13" s="26">
        <v>188026</v>
      </c>
      <c r="AG13" s="26">
        <v>188026</v>
      </c>
      <c r="AH13" s="26">
        <v>188026</v>
      </c>
      <c r="AI13" s="26">
        <v>188026</v>
      </c>
      <c r="AJ13" s="26">
        <v>188026</v>
      </c>
      <c r="AK13" s="26">
        <v>188026</v>
      </c>
      <c r="AL13" s="26">
        <v>188026</v>
      </c>
      <c r="AM13" s="26">
        <v>188026</v>
      </c>
      <c r="AN13" s="26">
        <v>188026</v>
      </c>
      <c r="AO13" s="41">
        <v>188026</v>
      </c>
      <c r="AP13" s="40">
        <v>188026</v>
      </c>
      <c r="AQ13" s="41">
        <v>188026</v>
      </c>
      <c r="AR13" s="41">
        <v>1011</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100738</v>
      </c>
      <c r="AB14" s="26">
        <v>145250</v>
      </c>
      <c r="AC14" s="26">
        <v>145250</v>
      </c>
      <c r="AD14" s="26">
        <v>145250</v>
      </c>
      <c r="AE14" s="26">
        <v>145250</v>
      </c>
      <c r="AF14" s="26">
        <v>145250</v>
      </c>
      <c r="AG14" s="26">
        <v>145138</v>
      </c>
      <c r="AH14" s="26">
        <v>145081</v>
      </c>
      <c r="AI14" s="26">
        <v>145081</v>
      </c>
      <c r="AJ14" s="26">
        <v>145081</v>
      </c>
      <c r="AK14" s="26">
        <v>145081</v>
      </c>
      <c r="AL14" s="26">
        <v>145081</v>
      </c>
      <c r="AM14" s="26">
        <v>145081</v>
      </c>
      <c r="AN14" s="26">
        <v>145081</v>
      </c>
      <c r="AO14" s="41">
        <v>145081</v>
      </c>
      <c r="AP14" s="40">
        <v>105426</v>
      </c>
      <c r="AQ14" s="41">
        <v>87049</v>
      </c>
      <c r="AR14" s="41">
        <v>77923</v>
      </c>
      <c r="AS14" s="41">
        <v>6217</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14574</v>
      </c>
      <c r="AM15" s="26">
        <v>21337</v>
      </c>
      <c r="AN15" s="26">
        <v>21380</v>
      </c>
      <c r="AO15" s="41">
        <v>21400</v>
      </c>
      <c r="AP15" s="40">
        <v>21410</v>
      </c>
      <c r="AQ15" s="41">
        <v>21410</v>
      </c>
      <c r="AR15" s="41">
        <v>21410</v>
      </c>
      <c r="AS15" s="41">
        <v>21410</v>
      </c>
      <c r="AT15" s="41">
        <v>21410</v>
      </c>
      <c r="AU15" s="71">
        <v>21461</v>
      </c>
      <c r="AV15" s="71">
        <v>21486</v>
      </c>
      <c r="AW15" s="71">
        <v>20084</v>
      </c>
      <c r="AX15" s="71" t="s">
        <v>44</v>
      </c>
      <c r="AY15" s="106" t="s">
        <v>44</v>
      </c>
    </row>
    <row r="16" spans="2:51" ht="12">
      <c r="B16" s="26" t="s">
        <v>44</v>
      </c>
      <c r="F16" s="27" t="s">
        <v>2</v>
      </c>
      <c r="G16" s="12" t="s">
        <v>275</v>
      </c>
      <c r="H16" s="26">
        <v>454837</v>
      </c>
      <c r="I16" s="26">
        <v>587442</v>
      </c>
      <c r="J16" s="26">
        <v>589370</v>
      </c>
      <c r="K16" s="26">
        <v>583883</v>
      </c>
      <c r="L16" s="26">
        <v>590447</v>
      </c>
      <c r="M16" s="26">
        <v>600707</v>
      </c>
      <c r="N16" s="26">
        <v>606264</v>
      </c>
      <c r="O16" s="26">
        <v>607598</v>
      </c>
      <c r="P16" s="26">
        <v>610598</v>
      </c>
      <c r="Q16" s="26">
        <v>609130</v>
      </c>
      <c r="R16" s="26">
        <v>612464</v>
      </c>
      <c r="S16" s="26">
        <v>623352</v>
      </c>
      <c r="T16" s="26">
        <v>623715</v>
      </c>
      <c r="U16" s="26">
        <v>746297</v>
      </c>
      <c r="V16" s="26">
        <v>626231</v>
      </c>
      <c r="W16" s="26">
        <v>618177</v>
      </c>
      <c r="X16" s="26">
        <v>627851</v>
      </c>
      <c r="Y16" s="26">
        <v>640236</v>
      </c>
      <c r="Z16" s="26">
        <v>641710</v>
      </c>
      <c r="AA16" s="26">
        <v>638929</v>
      </c>
      <c r="AB16" s="26">
        <v>641689</v>
      </c>
      <c r="AC16" s="26">
        <v>639219</v>
      </c>
      <c r="AD16" s="26">
        <v>644935</v>
      </c>
      <c r="AE16" s="26">
        <v>662208</v>
      </c>
      <c r="AF16" s="26">
        <v>665077</v>
      </c>
      <c r="AG16" s="26">
        <v>662328</v>
      </c>
      <c r="AH16" s="26">
        <v>661433</v>
      </c>
      <c r="AI16" s="26">
        <v>664399</v>
      </c>
      <c r="AJ16" s="26">
        <v>673554</v>
      </c>
      <c r="AK16" s="26">
        <v>689074</v>
      </c>
      <c r="AL16" s="26">
        <v>691673</v>
      </c>
      <c r="AM16" s="26">
        <v>692584</v>
      </c>
      <c r="AN16" s="26">
        <v>705670</v>
      </c>
      <c r="AO16" s="41">
        <v>739084</v>
      </c>
      <c r="AP16" s="40">
        <v>765547</v>
      </c>
      <c r="AQ16" s="41">
        <v>764145</v>
      </c>
      <c r="AR16" s="41">
        <v>767689</v>
      </c>
      <c r="AS16" s="41">
        <v>774149</v>
      </c>
      <c r="AT16" s="41">
        <v>787807</v>
      </c>
      <c r="AU16" s="71">
        <v>804442</v>
      </c>
      <c r="AV16" s="71">
        <v>778903</v>
      </c>
      <c r="AW16" s="71">
        <v>786240</v>
      </c>
      <c r="AX16" s="71">
        <v>802290</v>
      </c>
      <c r="AY16" s="106">
        <v>801796</v>
      </c>
    </row>
    <row r="17" spans="2:51" ht="12">
      <c r="B17" s="26" t="s">
        <v>44</v>
      </c>
      <c r="F17" s="27" t="s">
        <v>3</v>
      </c>
      <c r="G17" s="12" t="s">
        <v>276</v>
      </c>
      <c r="H17" s="26">
        <v>124247</v>
      </c>
      <c r="I17" s="26">
        <v>158338</v>
      </c>
      <c r="J17" s="26">
        <v>159031</v>
      </c>
      <c r="K17" s="26">
        <v>158578</v>
      </c>
      <c r="L17" s="26">
        <v>160799</v>
      </c>
      <c r="M17" s="26">
        <v>163809</v>
      </c>
      <c r="N17" s="26">
        <v>168627</v>
      </c>
      <c r="O17" s="26">
        <v>168020</v>
      </c>
      <c r="P17" s="26">
        <v>167966</v>
      </c>
      <c r="Q17" s="26">
        <v>165460</v>
      </c>
      <c r="R17" s="26">
        <v>165509</v>
      </c>
      <c r="S17" s="26">
        <v>82242</v>
      </c>
      <c r="T17" s="26">
        <v>54558</v>
      </c>
      <c r="U17" s="26">
        <v>85233</v>
      </c>
      <c r="V17" s="26">
        <v>86418</v>
      </c>
      <c r="W17" s="26">
        <v>111991</v>
      </c>
      <c r="X17" s="26">
        <v>111130</v>
      </c>
      <c r="Y17" s="26">
        <v>100564</v>
      </c>
      <c r="Z17" s="26">
        <v>106166</v>
      </c>
      <c r="AA17" s="26">
        <v>116287</v>
      </c>
      <c r="AB17" s="26">
        <v>118633</v>
      </c>
      <c r="AC17" s="26">
        <v>122867</v>
      </c>
      <c r="AD17" s="26">
        <v>121548</v>
      </c>
      <c r="AE17" s="26">
        <v>126459</v>
      </c>
      <c r="AF17" s="26">
        <v>124762</v>
      </c>
      <c r="AG17" s="26">
        <v>125226</v>
      </c>
      <c r="AH17" s="26">
        <v>145758</v>
      </c>
      <c r="AI17" s="26">
        <v>128593</v>
      </c>
      <c r="AJ17" s="26">
        <v>131168</v>
      </c>
      <c r="AK17" s="26">
        <v>130930</v>
      </c>
      <c r="AL17" s="26">
        <v>134068</v>
      </c>
      <c r="AM17" s="26">
        <v>127852</v>
      </c>
      <c r="AN17" s="26">
        <v>124009</v>
      </c>
      <c r="AO17" s="41">
        <v>143833</v>
      </c>
      <c r="AP17" s="40">
        <v>146514</v>
      </c>
      <c r="AQ17" s="41">
        <v>137739</v>
      </c>
      <c r="AR17" s="41">
        <v>144645</v>
      </c>
      <c r="AS17" s="41">
        <v>145107</v>
      </c>
      <c r="AT17" s="41">
        <v>147995</v>
      </c>
      <c r="AU17" s="71">
        <v>137932</v>
      </c>
      <c r="AV17" s="71">
        <v>147451</v>
      </c>
      <c r="AW17" s="71">
        <v>148600</v>
      </c>
      <c r="AX17" s="71">
        <v>149558</v>
      </c>
      <c r="AY17" s="106">
        <v>149907</v>
      </c>
    </row>
    <row r="18" spans="2:51" ht="12">
      <c r="B18" s="26" t="s">
        <v>44</v>
      </c>
      <c r="F18" s="27" t="s">
        <v>4</v>
      </c>
      <c r="G18" s="12" t="s">
        <v>277</v>
      </c>
      <c r="H18" s="26">
        <v>149314</v>
      </c>
      <c r="I18" s="26">
        <v>169249</v>
      </c>
      <c r="J18" s="26">
        <v>169355</v>
      </c>
      <c r="K18" s="26">
        <v>169891</v>
      </c>
      <c r="L18" s="26">
        <v>171993</v>
      </c>
      <c r="M18" s="26">
        <v>172815</v>
      </c>
      <c r="N18" s="26">
        <v>176263</v>
      </c>
      <c r="O18" s="26">
        <v>187361</v>
      </c>
      <c r="P18" s="26">
        <v>193268</v>
      </c>
      <c r="Q18" s="26">
        <v>192929</v>
      </c>
      <c r="R18" s="26">
        <v>191719</v>
      </c>
      <c r="S18" s="26">
        <v>189108</v>
      </c>
      <c r="T18" s="26">
        <v>189690</v>
      </c>
      <c r="U18" s="26">
        <v>188710</v>
      </c>
      <c r="V18" s="26">
        <v>187081</v>
      </c>
      <c r="W18" s="26">
        <v>169790</v>
      </c>
      <c r="X18" s="26">
        <v>174354</v>
      </c>
      <c r="Y18" s="26">
        <v>170400</v>
      </c>
      <c r="Z18" s="26">
        <v>175594</v>
      </c>
      <c r="AA18" s="26">
        <v>184233</v>
      </c>
      <c r="AB18" s="26">
        <v>184478</v>
      </c>
      <c r="AC18" s="26">
        <v>179062</v>
      </c>
      <c r="AD18" s="26">
        <v>179390</v>
      </c>
      <c r="AE18" s="26">
        <v>180273</v>
      </c>
      <c r="AF18" s="26">
        <v>179944</v>
      </c>
      <c r="AG18" s="26">
        <v>176756</v>
      </c>
      <c r="AH18" s="26">
        <v>178395</v>
      </c>
      <c r="AI18" s="26">
        <v>181115</v>
      </c>
      <c r="AJ18" s="26">
        <v>181727</v>
      </c>
      <c r="AK18" s="26">
        <v>181408</v>
      </c>
      <c r="AL18" s="26">
        <v>181005</v>
      </c>
      <c r="AM18" s="26">
        <v>180519</v>
      </c>
      <c r="AN18" s="26">
        <v>181417</v>
      </c>
      <c r="AO18" s="41">
        <v>173939</v>
      </c>
      <c r="AP18" s="40">
        <v>179312</v>
      </c>
      <c r="AQ18" s="41">
        <v>179396</v>
      </c>
      <c r="AR18" s="41">
        <v>180100</v>
      </c>
      <c r="AS18" s="41">
        <v>170229</v>
      </c>
      <c r="AT18" s="41">
        <v>183901</v>
      </c>
      <c r="AU18" s="71">
        <v>179988</v>
      </c>
      <c r="AV18" s="71">
        <v>168837</v>
      </c>
      <c r="AW18" s="71">
        <v>162310</v>
      </c>
      <c r="AX18" s="71">
        <v>185023</v>
      </c>
      <c r="AY18" s="106">
        <v>184368</v>
      </c>
    </row>
    <row r="19" spans="2:51" ht="12">
      <c r="B19" s="26" t="s">
        <v>44</v>
      </c>
      <c r="F19" s="27" t="s">
        <v>5</v>
      </c>
      <c r="G19" s="12" t="s">
        <v>278</v>
      </c>
      <c r="H19" s="26">
        <v>242960</v>
      </c>
      <c r="I19" s="26">
        <v>310162</v>
      </c>
      <c r="J19" s="26">
        <v>311638</v>
      </c>
      <c r="K19" s="26">
        <v>310162</v>
      </c>
      <c r="L19" s="26">
        <v>310162</v>
      </c>
      <c r="M19" s="26">
        <v>309968</v>
      </c>
      <c r="N19" s="26">
        <v>309872</v>
      </c>
      <c r="O19" s="26">
        <v>309872</v>
      </c>
      <c r="P19" s="26">
        <v>309872</v>
      </c>
      <c r="Q19" s="26">
        <v>309872</v>
      </c>
      <c r="R19" s="26">
        <v>309872</v>
      </c>
      <c r="S19" s="26">
        <v>309872</v>
      </c>
      <c r="T19" s="26">
        <v>308717</v>
      </c>
      <c r="U19" s="26">
        <v>308397</v>
      </c>
      <c r="V19" s="26">
        <v>308397</v>
      </c>
      <c r="W19" s="26">
        <v>308061</v>
      </c>
      <c r="X19" s="26">
        <v>307994</v>
      </c>
      <c r="Y19" s="26">
        <v>308128</v>
      </c>
      <c r="Z19" s="26">
        <v>306099</v>
      </c>
      <c r="AA19" s="26">
        <v>305463</v>
      </c>
      <c r="AB19" s="26">
        <v>305463</v>
      </c>
      <c r="AC19" s="26">
        <v>305463</v>
      </c>
      <c r="AD19" s="26">
        <v>305463</v>
      </c>
      <c r="AE19" s="26">
        <v>305463</v>
      </c>
      <c r="AF19" s="26">
        <v>310014</v>
      </c>
      <c r="AG19" s="26">
        <v>90369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50461</v>
      </c>
      <c r="I20" s="26">
        <v>64968</v>
      </c>
      <c r="J20" s="26">
        <v>65101</v>
      </c>
      <c r="K20" s="26">
        <v>64999</v>
      </c>
      <c r="L20" s="26">
        <v>65397</v>
      </c>
      <c r="M20" s="26">
        <v>65213</v>
      </c>
      <c r="N20" s="26">
        <v>65156</v>
      </c>
      <c r="O20" s="26">
        <v>65000</v>
      </c>
      <c r="P20" s="26">
        <v>65177</v>
      </c>
      <c r="Q20" s="26">
        <v>65104</v>
      </c>
      <c r="R20" s="26">
        <v>65413</v>
      </c>
      <c r="S20" s="26">
        <v>65081</v>
      </c>
      <c r="T20" s="26">
        <v>64672</v>
      </c>
      <c r="U20" s="26">
        <v>64711</v>
      </c>
      <c r="V20" s="26">
        <v>64661</v>
      </c>
      <c r="W20" s="26">
        <v>62840</v>
      </c>
      <c r="X20" s="26">
        <v>62861</v>
      </c>
      <c r="Y20" s="26">
        <v>62476</v>
      </c>
      <c r="Z20" s="26">
        <v>62302</v>
      </c>
      <c r="AA20" s="26">
        <v>61858</v>
      </c>
      <c r="AB20" s="26">
        <v>62158</v>
      </c>
      <c r="AC20" s="26">
        <v>62156</v>
      </c>
      <c r="AD20" s="26">
        <v>62050</v>
      </c>
      <c r="AE20" s="26">
        <v>62365</v>
      </c>
      <c r="AF20" s="26">
        <v>62057</v>
      </c>
      <c r="AG20" s="26">
        <v>61989</v>
      </c>
      <c r="AH20" s="26">
        <v>61584</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138270</v>
      </c>
      <c r="J21" s="26">
        <v>168324</v>
      </c>
      <c r="K21" s="26">
        <v>168324</v>
      </c>
      <c r="L21" s="26">
        <v>168614</v>
      </c>
      <c r="M21" s="26">
        <v>168324</v>
      </c>
      <c r="N21" s="26">
        <v>171372</v>
      </c>
      <c r="O21" s="26">
        <v>168324</v>
      </c>
      <c r="P21" s="26">
        <v>169074</v>
      </c>
      <c r="Q21" s="26">
        <v>169824</v>
      </c>
      <c r="R21" s="26">
        <v>169824</v>
      </c>
      <c r="S21" s="26">
        <v>169824</v>
      </c>
      <c r="T21" s="26">
        <v>169824</v>
      </c>
      <c r="U21" s="26">
        <v>169824</v>
      </c>
      <c r="V21" s="26">
        <v>169824</v>
      </c>
      <c r="W21" s="26">
        <v>169824</v>
      </c>
      <c r="X21" s="26">
        <v>168074</v>
      </c>
      <c r="Y21" s="26">
        <v>250380</v>
      </c>
      <c r="Z21" s="26">
        <v>250417</v>
      </c>
      <c r="AA21" s="26">
        <v>250380</v>
      </c>
      <c r="AB21" s="26">
        <v>250380</v>
      </c>
      <c r="AC21" s="26">
        <v>250910</v>
      </c>
      <c r="AD21" s="26">
        <v>250380</v>
      </c>
      <c r="AE21" s="26">
        <v>250380</v>
      </c>
      <c r="AF21" s="26">
        <v>250380</v>
      </c>
      <c r="AG21" s="26">
        <v>250380</v>
      </c>
      <c r="AH21" s="26">
        <v>250630</v>
      </c>
      <c r="AI21" s="26">
        <v>250680</v>
      </c>
      <c r="AJ21" s="26">
        <v>250680</v>
      </c>
      <c r="AK21" s="26">
        <v>250680</v>
      </c>
      <c r="AL21" s="26">
        <v>250680</v>
      </c>
      <c r="AM21" s="26">
        <v>250680</v>
      </c>
      <c r="AN21" s="26">
        <v>251180</v>
      </c>
      <c r="AO21" s="41">
        <v>251280</v>
      </c>
      <c r="AP21" s="40">
        <v>251280</v>
      </c>
      <c r="AQ21" s="41">
        <v>251280</v>
      </c>
      <c r="AR21" s="41">
        <v>251280</v>
      </c>
      <c r="AS21" s="41">
        <v>251280</v>
      </c>
      <c r="AT21" s="41">
        <v>245630</v>
      </c>
      <c r="AU21" s="71">
        <v>245970</v>
      </c>
      <c r="AV21" s="71">
        <v>242890</v>
      </c>
      <c r="AW21" s="71">
        <v>244080</v>
      </c>
      <c r="AX21" s="71">
        <v>248036</v>
      </c>
      <c r="AY21" s="106">
        <v>250014</v>
      </c>
    </row>
    <row r="22" spans="2:51" ht="12">
      <c r="B22" s="26" t="s">
        <v>44</v>
      </c>
      <c r="F22" s="27" t="s">
        <v>8</v>
      </c>
      <c r="G22" s="12" t="s">
        <v>281</v>
      </c>
      <c r="H22" s="26" t="s">
        <v>44</v>
      </c>
      <c r="I22" s="26" t="s">
        <v>44</v>
      </c>
      <c r="J22" s="26">
        <v>239269</v>
      </c>
      <c r="K22" s="26">
        <v>241870</v>
      </c>
      <c r="L22" s="26">
        <v>231870</v>
      </c>
      <c r="M22" s="26">
        <v>91772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297037</v>
      </c>
      <c r="K23" s="26">
        <v>300266</v>
      </c>
      <c r="L23" s="26">
        <v>300266</v>
      </c>
      <c r="M23" s="26">
        <v>300266</v>
      </c>
      <c r="N23" s="26">
        <v>300266</v>
      </c>
      <c r="O23" s="26">
        <v>300266</v>
      </c>
      <c r="P23" s="26">
        <v>300266</v>
      </c>
      <c r="Q23" s="26">
        <v>300266</v>
      </c>
      <c r="R23" s="26">
        <v>300266</v>
      </c>
      <c r="S23" s="26">
        <v>300266</v>
      </c>
      <c r="T23" s="26">
        <v>300266</v>
      </c>
      <c r="U23" s="26">
        <v>300266</v>
      </c>
      <c r="V23" s="26">
        <v>300266</v>
      </c>
      <c r="W23" s="26">
        <v>300266</v>
      </c>
      <c r="X23" s="26">
        <v>300266</v>
      </c>
      <c r="Y23" s="26">
        <v>300266</v>
      </c>
      <c r="Z23" s="26">
        <v>300266</v>
      </c>
      <c r="AA23" s="26">
        <v>294260</v>
      </c>
      <c r="AB23" s="26">
        <v>291258</v>
      </c>
      <c r="AC23" s="26">
        <v>291258</v>
      </c>
      <c r="AD23" s="26">
        <v>10961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273194</v>
      </c>
      <c r="L24" s="26">
        <v>722954</v>
      </c>
      <c r="M24" s="26">
        <v>696760</v>
      </c>
      <c r="N24" s="26">
        <v>710605</v>
      </c>
      <c r="O24" s="26">
        <v>716810</v>
      </c>
      <c r="P24" s="26">
        <v>728552</v>
      </c>
      <c r="Q24" s="26">
        <v>762776</v>
      </c>
      <c r="R24" s="26">
        <v>730657</v>
      </c>
      <c r="S24" s="26">
        <v>713669</v>
      </c>
      <c r="T24" s="26">
        <v>667785</v>
      </c>
      <c r="U24" s="26">
        <v>657499</v>
      </c>
      <c r="V24" s="26">
        <v>516436</v>
      </c>
      <c r="W24" s="26">
        <v>520930</v>
      </c>
      <c r="X24" s="26">
        <v>523807</v>
      </c>
      <c r="Y24" s="26">
        <v>551987</v>
      </c>
      <c r="Z24" s="26">
        <v>535887</v>
      </c>
      <c r="AA24" s="26">
        <v>513071</v>
      </c>
      <c r="AB24" s="26">
        <v>531565</v>
      </c>
      <c r="AC24" s="26">
        <v>508761</v>
      </c>
      <c r="AD24" s="26">
        <v>538933</v>
      </c>
      <c r="AE24" s="26">
        <v>545837</v>
      </c>
      <c r="AF24" s="26">
        <v>526068</v>
      </c>
      <c r="AG24" s="26">
        <v>523422</v>
      </c>
      <c r="AH24" s="26">
        <v>541433</v>
      </c>
      <c r="AI24" s="26">
        <v>537435</v>
      </c>
      <c r="AJ24" s="26">
        <v>551894</v>
      </c>
      <c r="AK24" s="26">
        <v>550384</v>
      </c>
      <c r="AL24" s="26">
        <v>558508</v>
      </c>
      <c r="AM24" s="26">
        <v>553107</v>
      </c>
      <c r="AN24" s="26">
        <v>568864</v>
      </c>
      <c r="AO24" s="41">
        <v>560482</v>
      </c>
      <c r="AP24" s="40">
        <v>585813</v>
      </c>
      <c r="AQ24" s="41">
        <v>632407</v>
      </c>
      <c r="AR24" s="41">
        <v>555234</v>
      </c>
      <c r="AS24" s="41">
        <v>625681</v>
      </c>
      <c r="AT24" s="41">
        <v>534389</v>
      </c>
      <c r="AU24" s="71">
        <v>560784</v>
      </c>
      <c r="AV24" s="71">
        <v>559803</v>
      </c>
      <c r="AW24" s="71">
        <v>557860</v>
      </c>
      <c r="AX24" s="71">
        <v>555117</v>
      </c>
      <c r="AY24" s="106">
        <v>568059</v>
      </c>
    </row>
    <row r="25" spans="2:51" ht="12">
      <c r="B25" s="26" t="s">
        <v>44</v>
      </c>
      <c r="F25" s="27" t="s">
        <v>12</v>
      </c>
      <c r="G25" s="12" t="s">
        <v>284</v>
      </c>
      <c r="H25" s="26" t="s">
        <v>44</v>
      </c>
      <c r="I25" s="26" t="s">
        <v>44</v>
      </c>
      <c r="J25" s="26" t="s">
        <v>44</v>
      </c>
      <c r="K25" s="26" t="s">
        <v>44</v>
      </c>
      <c r="L25" s="26" t="s">
        <v>44</v>
      </c>
      <c r="M25" s="26" t="s">
        <v>44</v>
      </c>
      <c r="N25" s="26">
        <v>70703</v>
      </c>
      <c r="O25" s="26">
        <v>139184</v>
      </c>
      <c r="P25" s="26">
        <v>140620</v>
      </c>
      <c r="Q25" s="26">
        <v>138663</v>
      </c>
      <c r="R25" s="26">
        <v>139896</v>
      </c>
      <c r="S25" s="26">
        <v>139368</v>
      </c>
      <c r="T25" s="26">
        <v>134932</v>
      </c>
      <c r="U25" s="26">
        <v>136047</v>
      </c>
      <c r="V25" s="26">
        <v>118607</v>
      </c>
      <c r="W25" s="26">
        <v>112000</v>
      </c>
      <c r="X25" s="26">
        <v>118021</v>
      </c>
      <c r="Y25" s="26">
        <v>120042</v>
      </c>
      <c r="Z25" s="26">
        <v>125332</v>
      </c>
      <c r="AA25" s="26">
        <v>172474</v>
      </c>
      <c r="AB25" s="26">
        <v>119240</v>
      </c>
      <c r="AC25" s="26">
        <v>96249</v>
      </c>
      <c r="AD25" s="26">
        <v>97267</v>
      </c>
      <c r="AE25" s="26">
        <v>106564</v>
      </c>
      <c r="AF25" s="26">
        <v>115829</v>
      </c>
      <c r="AG25" s="26">
        <v>123327</v>
      </c>
      <c r="AH25" s="26">
        <v>127368</v>
      </c>
      <c r="AI25" s="26">
        <v>120181</v>
      </c>
      <c r="AJ25" s="26">
        <v>127067</v>
      </c>
      <c r="AK25" s="26">
        <v>121471</v>
      </c>
      <c r="AL25" s="26">
        <v>125891</v>
      </c>
      <c r="AM25" s="26">
        <v>124590</v>
      </c>
      <c r="AN25" s="26">
        <v>127243</v>
      </c>
      <c r="AO25" s="41">
        <v>121592</v>
      </c>
      <c r="AP25" s="40">
        <v>115494</v>
      </c>
      <c r="AQ25" s="41">
        <v>103757</v>
      </c>
      <c r="AR25" s="41">
        <v>93074</v>
      </c>
      <c r="AS25" s="41">
        <v>105250</v>
      </c>
      <c r="AT25" s="41">
        <v>109890</v>
      </c>
      <c r="AU25" s="71">
        <v>100767</v>
      </c>
      <c r="AV25" s="71">
        <v>108862</v>
      </c>
      <c r="AW25" s="71">
        <v>114657</v>
      </c>
      <c r="AX25" s="71">
        <v>33904</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60313</v>
      </c>
      <c r="R26" s="26">
        <v>110875</v>
      </c>
      <c r="S26" s="26">
        <v>98273</v>
      </c>
      <c r="T26" s="26">
        <v>101520</v>
      </c>
      <c r="U26" s="26">
        <v>98881</v>
      </c>
      <c r="V26" s="26">
        <v>97611</v>
      </c>
      <c r="W26" s="26">
        <v>94431</v>
      </c>
      <c r="X26" s="26">
        <v>96370</v>
      </c>
      <c r="Y26" s="26">
        <v>90391</v>
      </c>
      <c r="Z26" s="26">
        <v>87922</v>
      </c>
      <c r="AA26" s="26">
        <v>95166</v>
      </c>
      <c r="AB26" s="26">
        <v>102928</v>
      </c>
      <c r="AC26" s="26">
        <v>106105</v>
      </c>
      <c r="AD26" s="26">
        <v>103923</v>
      </c>
      <c r="AE26" s="26">
        <v>100987</v>
      </c>
      <c r="AF26" s="26">
        <v>104726</v>
      </c>
      <c r="AG26" s="26">
        <v>103667</v>
      </c>
      <c r="AH26" s="26">
        <v>103938</v>
      </c>
      <c r="AI26" s="26">
        <v>103386</v>
      </c>
      <c r="AJ26" s="26">
        <v>104302</v>
      </c>
      <c r="AK26" s="26">
        <v>105251</v>
      </c>
      <c r="AL26" s="26">
        <v>105730</v>
      </c>
      <c r="AM26" s="26">
        <v>102590</v>
      </c>
      <c r="AN26" s="26">
        <v>108823</v>
      </c>
      <c r="AO26" s="41">
        <v>103840</v>
      </c>
      <c r="AP26" s="40">
        <v>108718</v>
      </c>
      <c r="AQ26" s="41">
        <v>104639</v>
      </c>
      <c r="AR26" s="41">
        <v>18263</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177239</v>
      </c>
      <c r="AC27" s="26">
        <v>182575</v>
      </c>
      <c r="AD27" s="26">
        <v>184094</v>
      </c>
      <c r="AE27" s="26">
        <v>182648</v>
      </c>
      <c r="AF27" s="26">
        <v>182267</v>
      </c>
      <c r="AG27" s="26">
        <v>182775</v>
      </c>
      <c r="AH27" s="26">
        <v>181056</v>
      </c>
      <c r="AI27" s="26">
        <v>171374</v>
      </c>
      <c r="AJ27" s="26">
        <v>185041</v>
      </c>
      <c r="AK27" s="26">
        <v>185993</v>
      </c>
      <c r="AL27" s="26">
        <v>187615</v>
      </c>
      <c r="AM27" s="26">
        <v>58088</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26723</v>
      </c>
      <c r="AN28" s="26">
        <v>50032</v>
      </c>
      <c r="AO28" s="41">
        <v>52371</v>
      </c>
      <c r="AP28" s="40">
        <v>50953</v>
      </c>
      <c r="AQ28" s="41">
        <v>50774</v>
      </c>
      <c r="AR28" s="41">
        <v>47347</v>
      </c>
      <c r="AS28" s="41">
        <v>48249</v>
      </c>
      <c r="AT28" s="41">
        <v>51999</v>
      </c>
      <c r="AU28" s="71">
        <v>49268</v>
      </c>
      <c r="AV28" s="71">
        <v>52473</v>
      </c>
      <c r="AW28" s="71">
        <v>53515</v>
      </c>
      <c r="AX28" s="71">
        <v>54129</v>
      </c>
      <c r="AY28" s="106">
        <v>54252</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25167</v>
      </c>
      <c r="AO29" s="41">
        <v>71536</v>
      </c>
      <c r="AP29" s="40">
        <v>79990</v>
      </c>
      <c r="AQ29" s="41">
        <v>75876</v>
      </c>
      <c r="AR29" s="41">
        <v>67490</v>
      </c>
      <c r="AS29" s="41">
        <v>79206</v>
      </c>
      <c r="AT29" s="41">
        <v>80716</v>
      </c>
      <c r="AU29" s="71">
        <v>79218</v>
      </c>
      <c r="AV29" s="71">
        <v>77175</v>
      </c>
      <c r="AW29" s="71">
        <v>77347</v>
      </c>
      <c r="AX29" s="71">
        <v>79619</v>
      </c>
      <c r="AY29" s="106">
        <v>78145</v>
      </c>
    </row>
    <row r="30" spans="2:51" ht="12">
      <c r="B30" s="26" t="s">
        <v>44</v>
      </c>
      <c r="F30" s="27" t="s">
        <v>14</v>
      </c>
      <c r="G30" s="12" t="s">
        <v>289</v>
      </c>
      <c r="H30" s="26">
        <v>990771</v>
      </c>
      <c r="I30" s="26">
        <v>1259816</v>
      </c>
      <c r="J30" s="26">
        <v>1228386</v>
      </c>
      <c r="K30" s="26">
        <v>1219391</v>
      </c>
      <c r="L30" s="26">
        <v>1274045</v>
      </c>
      <c r="M30" s="26">
        <v>1292944</v>
      </c>
      <c r="N30" s="26">
        <v>1265562</v>
      </c>
      <c r="O30" s="26">
        <v>1293208</v>
      </c>
      <c r="P30" s="26">
        <v>1315979</v>
      </c>
      <c r="Q30" s="26">
        <v>1312691</v>
      </c>
      <c r="R30" s="26">
        <v>1290818</v>
      </c>
      <c r="S30" s="26">
        <v>1255490</v>
      </c>
      <c r="T30" s="26">
        <v>1201206</v>
      </c>
      <c r="U30" s="26">
        <v>1122055</v>
      </c>
      <c r="V30" s="26">
        <v>1088119</v>
      </c>
      <c r="W30" s="26">
        <v>1071512</v>
      </c>
      <c r="X30" s="26">
        <v>1050855</v>
      </c>
      <c r="Y30" s="26">
        <v>1071020</v>
      </c>
      <c r="Z30" s="26">
        <v>1050073</v>
      </c>
      <c r="AA30" s="26">
        <v>1011604</v>
      </c>
      <c r="AB30" s="26">
        <v>952164</v>
      </c>
      <c r="AC30" s="26">
        <v>944925</v>
      </c>
      <c r="AD30" s="26">
        <v>939887</v>
      </c>
      <c r="AE30" s="26">
        <v>959288</v>
      </c>
      <c r="AF30" s="26">
        <v>986884</v>
      </c>
      <c r="AG30" s="26">
        <v>922962</v>
      </c>
      <c r="AH30" s="26">
        <v>848166</v>
      </c>
      <c r="AI30" s="26">
        <v>854528</v>
      </c>
      <c r="AJ30" s="26">
        <v>920660</v>
      </c>
      <c r="AK30" s="26">
        <v>963886</v>
      </c>
      <c r="AL30" s="26">
        <v>968763</v>
      </c>
      <c r="AM30" s="26">
        <v>974691</v>
      </c>
      <c r="AN30" s="26">
        <v>994246</v>
      </c>
      <c r="AO30" s="41">
        <v>990572</v>
      </c>
      <c r="AP30" s="40">
        <v>986590</v>
      </c>
      <c r="AQ30" s="41">
        <v>973466</v>
      </c>
      <c r="AR30" s="41">
        <v>650072</v>
      </c>
      <c r="AS30" s="41" t="s">
        <v>44</v>
      </c>
      <c r="AT30" s="41" t="s">
        <v>44</v>
      </c>
      <c r="AU30" s="71" t="s">
        <v>44</v>
      </c>
      <c r="AV30" s="71" t="s">
        <v>44</v>
      </c>
      <c r="AW30" s="71" t="s">
        <v>44</v>
      </c>
      <c r="AX30" s="71" t="s">
        <v>44</v>
      </c>
      <c r="AY30" s="106" t="s">
        <v>44</v>
      </c>
    </row>
    <row r="31" spans="2:51" ht="12">
      <c r="B31" s="26" t="s">
        <v>44</v>
      </c>
      <c r="F31" s="27" t="s">
        <v>15</v>
      </c>
      <c r="G31" s="12" t="s">
        <v>290</v>
      </c>
      <c r="H31" s="26">
        <v>132884</v>
      </c>
      <c r="I31" s="26">
        <v>170851</v>
      </c>
      <c r="J31" s="26">
        <v>170851</v>
      </c>
      <c r="K31" s="26">
        <v>170870</v>
      </c>
      <c r="L31" s="26">
        <v>170967</v>
      </c>
      <c r="M31" s="26">
        <v>170967</v>
      </c>
      <c r="N31" s="26">
        <v>173028</v>
      </c>
      <c r="O31" s="26">
        <v>181616</v>
      </c>
      <c r="P31" s="26">
        <v>181616</v>
      </c>
      <c r="Q31" s="26">
        <v>181616</v>
      </c>
      <c r="R31" s="26">
        <v>181763</v>
      </c>
      <c r="S31" s="26">
        <v>182376</v>
      </c>
      <c r="T31" s="26">
        <v>182376</v>
      </c>
      <c r="U31" s="26">
        <v>182376</v>
      </c>
      <c r="V31" s="26">
        <v>182376</v>
      </c>
      <c r="W31" s="26">
        <v>182376</v>
      </c>
      <c r="X31" s="26">
        <v>182376</v>
      </c>
      <c r="Y31" s="26">
        <v>182376</v>
      </c>
      <c r="Z31" s="26">
        <v>176873</v>
      </c>
      <c r="AA31" s="26">
        <v>149356</v>
      </c>
      <c r="AB31" s="26">
        <v>149356</v>
      </c>
      <c r="AC31" s="26">
        <v>149356</v>
      </c>
      <c r="AD31" s="26">
        <v>149610</v>
      </c>
      <c r="AE31" s="26">
        <v>150877</v>
      </c>
      <c r="AF31" s="26">
        <v>150877</v>
      </c>
      <c r="AG31" s="26">
        <v>150877</v>
      </c>
      <c r="AH31" s="26">
        <v>152272</v>
      </c>
      <c r="AI31" s="26">
        <v>159244</v>
      </c>
      <c r="AJ31" s="26">
        <v>159244</v>
      </c>
      <c r="AK31" s="26">
        <v>159244</v>
      </c>
      <c r="AL31" s="26">
        <v>161284</v>
      </c>
      <c r="AM31" s="26">
        <v>171486</v>
      </c>
      <c r="AN31" s="26">
        <v>171895</v>
      </c>
      <c r="AO31" s="41">
        <v>171895</v>
      </c>
      <c r="AP31" s="40">
        <v>173171</v>
      </c>
      <c r="AQ31" s="41">
        <v>179547</v>
      </c>
      <c r="AR31" s="41">
        <v>179547</v>
      </c>
      <c r="AS31" s="41">
        <v>179547</v>
      </c>
      <c r="AT31" s="41">
        <v>179395</v>
      </c>
      <c r="AU31" s="71">
        <v>178636</v>
      </c>
      <c r="AV31" s="71">
        <v>178636</v>
      </c>
      <c r="AW31" s="71">
        <v>178637</v>
      </c>
      <c r="AX31" s="71">
        <v>179783</v>
      </c>
      <c r="AY31" s="106">
        <v>185509</v>
      </c>
    </row>
    <row r="32" spans="2:51" ht="12">
      <c r="B32" s="26" t="s">
        <v>44</v>
      </c>
      <c r="F32" s="27" t="s">
        <v>16</v>
      </c>
      <c r="G32" s="12" t="s">
        <v>291</v>
      </c>
      <c r="H32" s="26">
        <v>181634</v>
      </c>
      <c r="I32" s="26">
        <v>234938</v>
      </c>
      <c r="J32" s="26">
        <v>237774</v>
      </c>
      <c r="K32" s="26">
        <v>237446</v>
      </c>
      <c r="L32" s="26">
        <v>237643</v>
      </c>
      <c r="M32" s="26">
        <v>237199</v>
      </c>
      <c r="N32" s="26">
        <v>240790</v>
      </c>
      <c r="O32" s="26">
        <v>254089</v>
      </c>
      <c r="P32" s="26">
        <v>254402</v>
      </c>
      <c r="Q32" s="26">
        <v>254265</v>
      </c>
      <c r="R32" s="26">
        <v>255240</v>
      </c>
      <c r="S32" s="26">
        <v>255756</v>
      </c>
      <c r="T32" s="26">
        <v>253886</v>
      </c>
      <c r="U32" s="26">
        <v>254627</v>
      </c>
      <c r="V32" s="26">
        <v>252664</v>
      </c>
      <c r="W32" s="26">
        <v>249577</v>
      </c>
      <c r="X32" s="26">
        <v>244304</v>
      </c>
      <c r="Y32" s="26">
        <v>215068</v>
      </c>
      <c r="Z32" s="26">
        <v>233711</v>
      </c>
      <c r="AA32" s="26">
        <v>215148</v>
      </c>
      <c r="AB32" s="26">
        <v>215931</v>
      </c>
      <c r="AC32" s="26">
        <v>215733</v>
      </c>
      <c r="AD32" s="26">
        <v>215468</v>
      </c>
      <c r="AE32" s="26">
        <v>218623</v>
      </c>
      <c r="AF32" s="26">
        <v>217252</v>
      </c>
      <c r="AG32" s="26">
        <v>216962</v>
      </c>
      <c r="AH32" s="26">
        <v>219335</v>
      </c>
      <c r="AI32" s="26">
        <v>227313</v>
      </c>
      <c r="AJ32" s="26">
        <v>228231</v>
      </c>
      <c r="AK32" s="26">
        <v>228871</v>
      </c>
      <c r="AL32" s="26">
        <v>232232</v>
      </c>
      <c r="AM32" s="26">
        <v>241218</v>
      </c>
      <c r="AN32" s="26">
        <v>240962</v>
      </c>
      <c r="AO32" s="41">
        <v>239270</v>
      </c>
      <c r="AP32" s="40">
        <v>241172</v>
      </c>
      <c r="AQ32" s="41">
        <v>247980</v>
      </c>
      <c r="AR32" s="41">
        <v>249216</v>
      </c>
      <c r="AS32" s="41">
        <v>250024</v>
      </c>
      <c r="AT32" s="41">
        <v>254163</v>
      </c>
      <c r="AU32" s="71">
        <v>252061</v>
      </c>
      <c r="AV32" s="71">
        <v>251367</v>
      </c>
      <c r="AW32" s="71">
        <v>251165</v>
      </c>
      <c r="AX32" s="71">
        <v>253661</v>
      </c>
      <c r="AY32" s="106">
        <v>258457</v>
      </c>
    </row>
    <row r="33" spans="2:51" ht="12">
      <c r="B33" s="26" t="s">
        <v>44</v>
      </c>
      <c r="F33" s="27" t="s">
        <v>17</v>
      </c>
      <c r="G33" s="12" t="s">
        <v>292</v>
      </c>
      <c r="H33" s="26">
        <v>185103</v>
      </c>
      <c r="I33" s="26">
        <v>226604</v>
      </c>
      <c r="J33" s="26">
        <v>209366</v>
      </c>
      <c r="K33" s="26">
        <v>209219</v>
      </c>
      <c r="L33" s="26">
        <v>218633</v>
      </c>
      <c r="M33" s="26">
        <v>222197</v>
      </c>
      <c r="N33" s="26">
        <v>225144</v>
      </c>
      <c r="O33" s="26">
        <v>233896</v>
      </c>
      <c r="P33" s="26">
        <v>238041</v>
      </c>
      <c r="Q33" s="26">
        <v>241909</v>
      </c>
      <c r="R33" s="26">
        <v>234486</v>
      </c>
      <c r="S33" s="26">
        <v>232336</v>
      </c>
      <c r="T33" s="26">
        <v>232184</v>
      </c>
      <c r="U33" s="26">
        <v>232591</v>
      </c>
      <c r="V33" s="26">
        <v>227377</v>
      </c>
      <c r="W33" s="26">
        <v>221347</v>
      </c>
      <c r="X33" s="26">
        <v>220929</v>
      </c>
      <c r="Y33" s="26">
        <v>207770</v>
      </c>
      <c r="Z33" s="26">
        <v>202806</v>
      </c>
      <c r="AA33" s="26">
        <v>202239</v>
      </c>
      <c r="AB33" s="26">
        <v>207368</v>
      </c>
      <c r="AC33" s="26">
        <v>186648</v>
      </c>
      <c r="AD33" s="26">
        <v>163088</v>
      </c>
      <c r="AE33" s="26">
        <v>144284</v>
      </c>
      <c r="AF33" s="26">
        <v>168830</v>
      </c>
      <c r="AG33" s="26">
        <v>182730</v>
      </c>
      <c r="AH33" s="26">
        <v>180633</v>
      </c>
      <c r="AI33" s="26">
        <v>184636</v>
      </c>
      <c r="AJ33" s="26">
        <v>180953</v>
      </c>
      <c r="AK33" s="26">
        <v>185049</v>
      </c>
      <c r="AL33" s="26">
        <v>185815</v>
      </c>
      <c r="AM33" s="26">
        <v>188948</v>
      </c>
      <c r="AN33" s="26">
        <v>183565</v>
      </c>
      <c r="AO33" s="41">
        <v>196200</v>
      </c>
      <c r="AP33" s="40">
        <v>199624</v>
      </c>
      <c r="AQ33" s="41">
        <v>199410</v>
      </c>
      <c r="AR33" s="41">
        <v>206837</v>
      </c>
      <c r="AS33" s="41">
        <v>204868</v>
      </c>
      <c r="AT33" s="41">
        <v>210686</v>
      </c>
      <c r="AU33" s="71">
        <v>203695</v>
      </c>
      <c r="AV33" s="71">
        <v>138849</v>
      </c>
      <c r="AW33" s="71">
        <v>13704</v>
      </c>
      <c r="AX33" s="71" t="s">
        <v>44</v>
      </c>
      <c r="AY33" s="106" t="s">
        <v>44</v>
      </c>
    </row>
    <row r="34" spans="2:51" ht="12">
      <c r="B34" s="26" t="s">
        <v>44</v>
      </c>
      <c r="F34" s="27" t="s">
        <v>18</v>
      </c>
      <c r="G34" s="12" t="s">
        <v>293</v>
      </c>
      <c r="H34" s="26">
        <v>108576</v>
      </c>
      <c r="I34" s="26">
        <v>133056</v>
      </c>
      <c r="J34" s="26">
        <v>137240</v>
      </c>
      <c r="K34" s="26">
        <v>143743</v>
      </c>
      <c r="L34" s="26">
        <v>145890</v>
      </c>
      <c r="M34" s="26">
        <v>147635</v>
      </c>
      <c r="N34" s="26">
        <v>148879</v>
      </c>
      <c r="O34" s="26">
        <v>149879</v>
      </c>
      <c r="P34" s="26">
        <v>151043</v>
      </c>
      <c r="Q34" s="26">
        <v>147896</v>
      </c>
      <c r="R34" s="26">
        <v>151431</v>
      </c>
      <c r="S34" s="26">
        <v>150175</v>
      </c>
      <c r="T34" s="26">
        <v>147458</v>
      </c>
      <c r="U34" s="26">
        <v>147863</v>
      </c>
      <c r="V34" s="26">
        <v>128414</v>
      </c>
      <c r="W34" s="26">
        <v>139447</v>
      </c>
      <c r="X34" s="26">
        <v>132800</v>
      </c>
      <c r="Y34" s="26">
        <v>134017</v>
      </c>
      <c r="Z34" s="26">
        <v>134048</v>
      </c>
      <c r="AA34" s="26">
        <v>133137</v>
      </c>
      <c r="AB34" s="26">
        <v>133899</v>
      </c>
      <c r="AC34" s="26">
        <v>136130</v>
      </c>
      <c r="AD34" s="26">
        <v>136988</v>
      </c>
      <c r="AE34" s="26">
        <v>137486</v>
      </c>
      <c r="AF34" s="26">
        <v>135288</v>
      </c>
      <c r="AG34" s="26">
        <v>134527</v>
      </c>
      <c r="AH34" s="26">
        <v>133455</v>
      </c>
      <c r="AI34" s="26">
        <v>134901</v>
      </c>
      <c r="AJ34" s="26">
        <v>135619</v>
      </c>
      <c r="AK34" s="26">
        <v>135654</v>
      </c>
      <c r="AL34" s="26">
        <v>137265</v>
      </c>
      <c r="AM34" s="26">
        <v>136917</v>
      </c>
      <c r="AN34" s="26">
        <v>92805</v>
      </c>
      <c r="AO34" s="41">
        <v>12498</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224206</v>
      </c>
      <c r="I35" s="26">
        <v>280462</v>
      </c>
      <c r="J35" s="26">
        <v>277384</v>
      </c>
      <c r="K35" s="26">
        <v>270443</v>
      </c>
      <c r="L35" s="26">
        <v>273852</v>
      </c>
      <c r="M35" s="26">
        <v>272557</v>
      </c>
      <c r="N35" s="26">
        <v>273700</v>
      </c>
      <c r="O35" s="26">
        <v>251606</v>
      </c>
      <c r="P35" s="26">
        <v>271884</v>
      </c>
      <c r="Q35" s="26">
        <v>303921</v>
      </c>
      <c r="R35" s="26">
        <v>306688</v>
      </c>
      <c r="S35" s="26">
        <v>302056</v>
      </c>
      <c r="T35" s="26">
        <v>299654</v>
      </c>
      <c r="U35" s="26">
        <v>284240</v>
      </c>
      <c r="V35" s="26">
        <v>255292</v>
      </c>
      <c r="W35" s="26">
        <v>259574</v>
      </c>
      <c r="X35" s="26">
        <v>269893</v>
      </c>
      <c r="Y35" s="26">
        <v>204661</v>
      </c>
      <c r="Z35" s="26">
        <v>191001</v>
      </c>
      <c r="AA35" s="26">
        <v>218261</v>
      </c>
      <c r="AB35" s="26">
        <v>203822</v>
      </c>
      <c r="AC35" s="26">
        <v>210959</v>
      </c>
      <c r="AD35" s="26">
        <v>216637</v>
      </c>
      <c r="AE35" s="26">
        <v>215038</v>
      </c>
      <c r="AF35" s="26">
        <v>217256</v>
      </c>
      <c r="AG35" s="26">
        <v>217857</v>
      </c>
      <c r="AH35" s="26">
        <v>221992</v>
      </c>
      <c r="AI35" s="26">
        <v>222624</v>
      </c>
      <c r="AJ35" s="26">
        <v>225450</v>
      </c>
      <c r="AK35" s="26">
        <v>223797</v>
      </c>
      <c r="AL35" s="26">
        <v>220378</v>
      </c>
      <c r="AM35" s="26">
        <v>219522</v>
      </c>
      <c r="AN35" s="26">
        <v>221343</v>
      </c>
      <c r="AO35" s="41">
        <v>217988</v>
      </c>
      <c r="AP35" s="40">
        <v>217664</v>
      </c>
      <c r="AQ35" s="41">
        <v>217453</v>
      </c>
      <c r="AR35" s="41">
        <v>234213</v>
      </c>
      <c r="AS35" s="41">
        <v>236054</v>
      </c>
      <c r="AT35" s="41">
        <v>237019</v>
      </c>
      <c r="AU35" s="71">
        <v>238084</v>
      </c>
      <c r="AV35" s="71">
        <v>238860</v>
      </c>
      <c r="AW35" s="71">
        <v>239419</v>
      </c>
      <c r="AX35" s="71">
        <v>237606</v>
      </c>
      <c r="AY35" s="106">
        <v>234768</v>
      </c>
    </row>
    <row r="36" spans="2:51" ht="12">
      <c r="B36" s="26" t="s">
        <v>44</v>
      </c>
      <c r="F36" s="27" t="s">
        <v>20</v>
      </c>
      <c r="G36" s="12" t="s">
        <v>295</v>
      </c>
      <c r="H36" s="26">
        <v>51372</v>
      </c>
      <c r="I36" s="26">
        <v>607170</v>
      </c>
      <c r="J36" s="26">
        <v>670105</v>
      </c>
      <c r="K36" s="26">
        <v>722813</v>
      </c>
      <c r="L36" s="26">
        <v>791457</v>
      </c>
      <c r="M36" s="26">
        <v>788441</v>
      </c>
      <c r="N36" s="26">
        <v>787495</v>
      </c>
      <c r="O36" s="26">
        <v>842119</v>
      </c>
      <c r="P36" s="26">
        <v>854314</v>
      </c>
      <c r="Q36" s="26">
        <v>868884</v>
      </c>
      <c r="R36" s="26">
        <v>876546</v>
      </c>
      <c r="S36" s="26">
        <v>845473</v>
      </c>
      <c r="T36" s="26">
        <v>728811</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114647</v>
      </c>
      <c r="K37" s="26">
        <v>439579</v>
      </c>
      <c r="L37" s="26">
        <v>445657</v>
      </c>
      <c r="M37" s="26">
        <v>447644</v>
      </c>
      <c r="N37" s="26">
        <v>453026</v>
      </c>
      <c r="O37" s="26">
        <v>470105</v>
      </c>
      <c r="P37" s="26">
        <v>482241</v>
      </c>
      <c r="Q37" s="26">
        <v>484358</v>
      </c>
      <c r="R37" s="26">
        <v>494627</v>
      </c>
      <c r="S37" s="26">
        <v>501419</v>
      </c>
      <c r="T37" s="26">
        <v>411599</v>
      </c>
      <c r="U37" s="26">
        <v>342882</v>
      </c>
      <c r="V37" s="26">
        <v>327031</v>
      </c>
      <c r="W37" s="26">
        <v>333095</v>
      </c>
      <c r="X37" s="26">
        <v>428303</v>
      </c>
      <c r="Y37" s="26">
        <v>98896</v>
      </c>
      <c r="Z37" s="26">
        <v>153063</v>
      </c>
      <c r="AA37" s="26">
        <v>206109</v>
      </c>
      <c r="AB37" s="26">
        <v>276200</v>
      </c>
      <c r="AC37" s="26">
        <v>293659</v>
      </c>
      <c r="AD37" s="26">
        <v>315297</v>
      </c>
      <c r="AE37" s="26">
        <v>337359</v>
      </c>
      <c r="AF37" s="26">
        <v>338788</v>
      </c>
      <c r="AG37" s="26">
        <v>346315</v>
      </c>
      <c r="AH37" s="26">
        <v>354012</v>
      </c>
      <c r="AI37" s="26">
        <v>329038</v>
      </c>
      <c r="AJ37" s="26">
        <v>340051</v>
      </c>
      <c r="AK37" s="26">
        <v>372037</v>
      </c>
      <c r="AL37" s="26">
        <v>368916</v>
      </c>
      <c r="AM37" s="26">
        <v>369672</v>
      </c>
      <c r="AN37" s="26">
        <v>384654</v>
      </c>
      <c r="AO37" s="41">
        <v>380879</v>
      </c>
      <c r="AP37" s="40">
        <v>380950</v>
      </c>
      <c r="AQ37" s="41">
        <v>359799</v>
      </c>
      <c r="AR37" s="41">
        <v>364420</v>
      </c>
      <c r="AS37" s="41">
        <v>374151</v>
      </c>
      <c r="AT37" s="41">
        <v>375891</v>
      </c>
      <c r="AU37" s="71">
        <v>369592</v>
      </c>
      <c r="AV37" s="71">
        <v>376252</v>
      </c>
      <c r="AW37" s="71">
        <v>381808</v>
      </c>
      <c r="AX37" s="71">
        <v>383162</v>
      </c>
      <c r="AY37" s="106">
        <v>321557</v>
      </c>
    </row>
    <row r="38" spans="2:51" ht="12">
      <c r="B38" s="26" t="s">
        <v>44</v>
      </c>
      <c r="F38" s="27" t="s">
        <v>22</v>
      </c>
      <c r="G38" s="12" t="s">
        <v>297</v>
      </c>
      <c r="H38" s="26" t="s">
        <v>44</v>
      </c>
      <c r="I38" s="26" t="s">
        <v>44</v>
      </c>
      <c r="J38" s="26" t="s">
        <v>44</v>
      </c>
      <c r="K38" s="26" t="s">
        <v>44</v>
      </c>
      <c r="L38" s="26" t="s">
        <v>44</v>
      </c>
      <c r="M38" s="26" t="s">
        <v>44</v>
      </c>
      <c r="N38" s="26">
        <v>139495</v>
      </c>
      <c r="O38" s="26">
        <v>211726</v>
      </c>
      <c r="P38" s="26">
        <v>221774</v>
      </c>
      <c r="Q38" s="26">
        <v>221985</v>
      </c>
      <c r="R38" s="26">
        <v>203621</v>
      </c>
      <c r="S38" s="26">
        <v>207947</v>
      </c>
      <c r="T38" s="26">
        <v>214861</v>
      </c>
      <c r="U38" s="26">
        <v>218552</v>
      </c>
      <c r="V38" s="26">
        <v>218942</v>
      </c>
      <c r="W38" s="26">
        <v>207683</v>
      </c>
      <c r="X38" s="26">
        <v>190183</v>
      </c>
      <c r="Y38" s="26">
        <v>198870</v>
      </c>
      <c r="Z38" s="26">
        <v>178036</v>
      </c>
      <c r="AA38" s="26">
        <v>195119</v>
      </c>
      <c r="AB38" s="26">
        <v>186918</v>
      </c>
      <c r="AC38" s="26">
        <v>169826</v>
      </c>
      <c r="AD38" s="26">
        <v>155139</v>
      </c>
      <c r="AE38" s="26">
        <v>144852</v>
      </c>
      <c r="AF38" s="26">
        <v>168879</v>
      </c>
      <c r="AG38" s="26">
        <v>106462</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1085</v>
      </c>
      <c r="Q39" s="26">
        <v>205373</v>
      </c>
      <c r="R39" s="26">
        <v>205097</v>
      </c>
      <c r="S39" s="26">
        <v>204239</v>
      </c>
      <c r="T39" s="26">
        <v>203280</v>
      </c>
      <c r="U39" s="26">
        <v>203876</v>
      </c>
      <c r="V39" s="26">
        <v>204346</v>
      </c>
      <c r="W39" s="26">
        <v>202346</v>
      </c>
      <c r="X39" s="26">
        <v>203062</v>
      </c>
      <c r="Y39" s="26">
        <v>202936</v>
      </c>
      <c r="Z39" s="26">
        <v>203804</v>
      </c>
      <c r="AA39" s="26">
        <v>176751</v>
      </c>
      <c r="AB39" s="26">
        <v>177615</v>
      </c>
      <c r="AC39" s="26">
        <v>177020</v>
      </c>
      <c r="AD39" s="26">
        <v>177292</v>
      </c>
      <c r="AE39" s="26">
        <v>177266</v>
      </c>
      <c r="AF39" s="26">
        <v>176813</v>
      </c>
      <c r="AG39" s="26">
        <v>176875</v>
      </c>
      <c r="AH39" s="26">
        <v>178169</v>
      </c>
      <c r="AI39" s="26">
        <v>176878</v>
      </c>
      <c r="AJ39" s="26">
        <v>177530</v>
      </c>
      <c r="AK39" s="26">
        <v>177048</v>
      </c>
      <c r="AL39" s="26">
        <v>176988</v>
      </c>
      <c r="AM39" s="26">
        <v>176327</v>
      </c>
      <c r="AN39" s="26">
        <v>177548</v>
      </c>
      <c r="AO39" s="41">
        <v>175582</v>
      </c>
      <c r="AP39" s="40">
        <v>176631</v>
      </c>
      <c r="AQ39" s="41">
        <v>174730</v>
      </c>
      <c r="AR39" s="41">
        <v>171240</v>
      </c>
      <c r="AS39" s="41">
        <v>24248</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111443</v>
      </c>
      <c r="R40" s="26">
        <v>199386</v>
      </c>
      <c r="S40" s="26">
        <v>207694</v>
      </c>
      <c r="T40" s="26">
        <v>204471</v>
      </c>
      <c r="U40" s="26">
        <v>191375</v>
      </c>
      <c r="V40" s="26">
        <v>189893</v>
      </c>
      <c r="W40" s="26">
        <v>170747</v>
      </c>
      <c r="X40" s="26">
        <v>184652</v>
      </c>
      <c r="Y40" s="26">
        <v>184559</v>
      </c>
      <c r="Z40" s="26">
        <v>182114</v>
      </c>
      <c r="AA40" s="26">
        <v>178434</v>
      </c>
      <c r="AB40" s="26">
        <v>185112</v>
      </c>
      <c r="AC40" s="26">
        <v>184886</v>
      </c>
      <c r="AD40" s="26">
        <v>186507</v>
      </c>
      <c r="AE40" s="26">
        <v>170449</v>
      </c>
      <c r="AF40" s="26">
        <v>206293</v>
      </c>
      <c r="AG40" s="26">
        <v>175124</v>
      </c>
      <c r="AH40" s="26">
        <v>175857</v>
      </c>
      <c r="AI40" s="26">
        <v>187461</v>
      </c>
      <c r="AJ40" s="26">
        <v>181445</v>
      </c>
      <c r="AK40" s="26">
        <v>195998</v>
      </c>
      <c r="AL40" s="26">
        <v>193121</v>
      </c>
      <c r="AM40" s="26">
        <v>192879</v>
      </c>
      <c r="AN40" s="26">
        <v>196143</v>
      </c>
      <c r="AO40" s="41">
        <v>198232</v>
      </c>
      <c r="AP40" s="40">
        <v>198978</v>
      </c>
      <c r="AQ40" s="41">
        <v>173693</v>
      </c>
      <c r="AR40" s="41">
        <v>197668</v>
      </c>
      <c r="AS40" s="41">
        <v>180465</v>
      </c>
      <c r="AT40" s="41">
        <v>180606</v>
      </c>
      <c r="AU40" s="71">
        <v>202274</v>
      </c>
      <c r="AV40" s="71">
        <v>202269</v>
      </c>
      <c r="AW40" s="71">
        <v>203341</v>
      </c>
      <c r="AX40" s="71">
        <v>207853</v>
      </c>
      <c r="AY40" s="106">
        <v>207799</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49929</v>
      </c>
      <c r="R41" s="26">
        <v>273360</v>
      </c>
      <c r="S41" s="26">
        <v>268910</v>
      </c>
      <c r="T41" s="26">
        <v>230587</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225455</v>
      </c>
      <c r="V42" s="26">
        <v>305987</v>
      </c>
      <c r="W42" s="26">
        <v>290019</v>
      </c>
      <c r="X42" s="26">
        <v>222713</v>
      </c>
      <c r="Y42" s="26">
        <v>114557</v>
      </c>
      <c r="Z42" s="26">
        <v>155507</v>
      </c>
      <c r="AA42" s="26">
        <v>190992</v>
      </c>
      <c r="AB42" s="26">
        <v>214251</v>
      </c>
      <c r="AC42" s="26">
        <v>214129</v>
      </c>
      <c r="AD42" s="26">
        <v>214009</v>
      </c>
      <c r="AE42" s="26">
        <v>214622</v>
      </c>
      <c r="AF42" s="26">
        <v>214381</v>
      </c>
      <c r="AG42" s="26">
        <v>214816</v>
      </c>
      <c r="AH42" s="26">
        <v>216003</v>
      </c>
      <c r="AI42" s="26">
        <v>218421</v>
      </c>
      <c r="AJ42" s="26">
        <v>219962</v>
      </c>
      <c r="AK42" s="26">
        <v>220398</v>
      </c>
      <c r="AL42" s="26">
        <v>223402</v>
      </c>
      <c r="AM42" s="26">
        <v>224880</v>
      </c>
      <c r="AN42" s="26">
        <v>225254</v>
      </c>
      <c r="AO42" s="41">
        <v>225784</v>
      </c>
      <c r="AP42" s="40">
        <v>226853</v>
      </c>
      <c r="AQ42" s="41">
        <v>210044</v>
      </c>
      <c r="AR42" s="41">
        <v>179753</v>
      </c>
      <c r="AS42" s="41">
        <v>199113</v>
      </c>
      <c r="AT42" s="41">
        <v>223671</v>
      </c>
      <c r="AU42" s="71">
        <v>203185</v>
      </c>
      <c r="AV42" s="71">
        <v>196028</v>
      </c>
      <c r="AW42" s="71">
        <v>210841</v>
      </c>
      <c r="AX42" s="71">
        <v>227294</v>
      </c>
      <c r="AY42" s="106">
        <v>222741</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214971</v>
      </c>
      <c r="V43" s="26">
        <v>303224</v>
      </c>
      <c r="W43" s="26">
        <v>294492</v>
      </c>
      <c r="X43" s="26">
        <v>280065</v>
      </c>
      <c r="Y43" s="26">
        <v>262428</v>
      </c>
      <c r="Z43" s="26">
        <v>256427</v>
      </c>
      <c r="AA43" s="26">
        <v>252225</v>
      </c>
      <c r="AB43" s="26">
        <v>253156</v>
      </c>
      <c r="AC43" s="26">
        <v>249429</v>
      </c>
      <c r="AD43" s="26">
        <v>264199</v>
      </c>
      <c r="AE43" s="26">
        <v>267270</v>
      </c>
      <c r="AF43" s="26">
        <v>265462</v>
      </c>
      <c r="AG43" s="26">
        <v>265611</v>
      </c>
      <c r="AH43" s="26">
        <v>248784</v>
      </c>
      <c r="AI43" s="26">
        <v>259497</v>
      </c>
      <c r="AJ43" s="26">
        <v>263162</v>
      </c>
      <c r="AK43" s="26">
        <v>253397</v>
      </c>
      <c r="AL43" s="26">
        <v>282328</v>
      </c>
      <c r="AM43" s="26">
        <v>288166</v>
      </c>
      <c r="AN43" s="26">
        <v>292878</v>
      </c>
      <c r="AO43" s="41">
        <v>291084</v>
      </c>
      <c r="AP43" s="40">
        <v>297472</v>
      </c>
      <c r="AQ43" s="41">
        <v>297042</v>
      </c>
      <c r="AR43" s="41">
        <v>298462</v>
      </c>
      <c r="AS43" s="41">
        <v>287962</v>
      </c>
      <c r="AT43" s="41">
        <v>290359</v>
      </c>
      <c r="AU43" s="71">
        <v>292134</v>
      </c>
      <c r="AV43" s="71">
        <v>290351</v>
      </c>
      <c r="AW43" s="71">
        <v>287649</v>
      </c>
      <c r="AX43" s="71">
        <v>301477</v>
      </c>
      <c r="AY43" s="106">
        <v>293700</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85279</v>
      </c>
      <c r="W44" s="26">
        <v>174500</v>
      </c>
      <c r="X44" s="26">
        <v>174502</v>
      </c>
      <c r="Y44" s="26">
        <v>169466</v>
      </c>
      <c r="Z44" s="26">
        <v>173072</v>
      </c>
      <c r="AA44" s="26">
        <v>169040</v>
      </c>
      <c r="AB44" s="26">
        <v>171556</v>
      </c>
      <c r="AC44" s="26">
        <v>172425</v>
      </c>
      <c r="AD44" s="26">
        <v>171295</v>
      </c>
      <c r="AE44" s="26">
        <v>172616</v>
      </c>
      <c r="AF44" s="26">
        <v>170913</v>
      </c>
      <c r="AG44" s="26">
        <v>172475</v>
      </c>
      <c r="AH44" s="26">
        <v>173163</v>
      </c>
      <c r="AI44" s="26">
        <v>157436</v>
      </c>
      <c r="AJ44" s="26">
        <v>170131</v>
      </c>
      <c r="AK44" s="26">
        <v>171360</v>
      </c>
      <c r="AL44" s="26">
        <v>171362</v>
      </c>
      <c r="AM44" s="26">
        <v>166424</v>
      </c>
      <c r="AN44" s="26">
        <v>172923</v>
      </c>
      <c r="AO44" s="41">
        <v>174167</v>
      </c>
      <c r="AP44" s="40">
        <v>179822</v>
      </c>
      <c r="AQ44" s="41">
        <v>178933</v>
      </c>
      <c r="AR44" s="41">
        <v>161779</v>
      </c>
      <c r="AS44" s="41">
        <v>157668</v>
      </c>
      <c r="AT44" s="41">
        <v>142638</v>
      </c>
      <c r="AU44" s="71">
        <v>165824</v>
      </c>
      <c r="AV44" s="71">
        <v>175913</v>
      </c>
      <c r="AW44" s="71">
        <v>387168</v>
      </c>
      <c r="AX44" s="71">
        <v>133947</v>
      </c>
      <c r="AY44" s="106">
        <v>174035</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104066</v>
      </c>
      <c r="W45" s="26">
        <v>207576</v>
      </c>
      <c r="X45" s="26">
        <v>183506</v>
      </c>
      <c r="Y45" s="26">
        <v>175937</v>
      </c>
      <c r="Z45" s="26">
        <v>112679</v>
      </c>
      <c r="AA45" s="26">
        <v>126417</v>
      </c>
      <c r="AB45" s="26">
        <v>146365</v>
      </c>
      <c r="AC45" s="26">
        <v>148431</v>
      </c>
      <c r="AD45" s="26">
        <v>150670</v>
      </c>
      <c r="AE45" s="26">
        <v>148994</v>
      </c>
      <c r="AF45" s="26">
        <v>144649</v>
      </c>
      <c r="AG45" s="26">
        <v>143485</v>
      </c>
      <c r="AH45" s="26">
        <v>145118</v>
      </c>
      <c r="AI45" s="26">
        <v>145472</v>
      </c>
      <c r="AJ45" s="26">
        <v>137568</v>
      </c>
      <c r="AK45" s="26">
        <v>157900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204084</v>
      </c>
      <c r="X46" s="26">
        <v>186958</v>
      </c>
      <c r="Y46" s="26">
        <v>169102</v>
      </c>
      <c r="Z46" s="26">
        <v>165699</v>
      </c>
      <c r="AA46" s="26">
        <v>164244</v>
      </c>
      <c r="AB46" s="26">
        <v>165175</v>
      </c>
      <c r="AC46" s="26">
        <v>171881</v>
      </c>
      <c r="AD46" s="26">
        <v>172818</v>
      </c>
      <c r="AE46" s="26">
        <v>175000</v>
      </c>
      <c r="AF46" s="26">
        <v>173991</v>
      </c>
      <c r="AG46" s="26">
        <v>174619</v>
      </c>
      <c r="AH46" s="26">
        <v>133697</v>
      </c>
      <c r="AI46" s="26">
        <v>145381</v>
      </c>
      <c r="AJ46" s="26">
        <v>129446</v>
      </c>
      <c r="AK46" s="26">
        <v>146571</v>
      </c>
      <c r="AL46" s="26">
        <v>130282</v>
      </c>
      <c r="AM46" s="26">
        <v>146279</v>
      </c>
      <c r="AN46" s="26">
        <v>142103</v>
      </c>
      <c r="AO46" s="41">
        <v>161869</v>
      </c>
      <c r="AP46" s="40">
        <v>161615</v>
      </c>
      <c r="AQ46" s="41">
        <v>160688</v>
      </c>
      <c r="AR46" s="41">
        <v>151939</v>
      </c>
      <c r="AS46" s="41">
        <v>161933</v>
      </c>
      <c r="AT46" s="41">
        <v>65911</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196481</v>
      </c>
      <c r="AC47" s="26">
        <v>212019</v>
      </c>
      <c r="AD47" s="26">
        <v>214973</v>
      </c>
      <c r="AE47" s="26">
        <v>227973</v>
      </c>
      <c r="AF47" s="26">
        <v>236654</v>
      </c>
      <c r="AG47" s="26">
        <v>238405</v>
      </c>
      <c r="AH47" s="26">
        <v>243453</v>
      </c>
      <c r="AI47" s="26">
        <v>250381</v>
      </c>
      <c r="AJ47" s="26">
        <v>258452</v>
      </c>
      <c r="AK47" s="26">
        <v>257981</v>
      </c>
      <c r="AL47" s="26">
        <v>253041</v>
      </c>
      <c r="AM47" s="26">
        <v>262363</v>
      </c>
      <c r="AN47" s="26">
        <v>266712</v>
      </c>
      <c r="AO47" s="41">
        <v>267332</v>
      </c>
      <c r="AP47" s="40">
        <v>270481</v>
      </c>
      <c r="AQ47" s="41">
        <v>254558</v>
      </c>
      <c r="AR47" s="41">
        <v>267839</v>
      </c>
      <c r="AS47" s="41">
        <v>275675</v>
      </c>
      <c r="AT47" s="41">
        <v>283027</v>
      </c>
      <c r="AU47" s="71">
        <v>272694</v>
      </c>
      <c r="AV47" s="71">
        <v>271747</v>
      </c>
      <c r="AW47" s="71">
        <v>273640</v>
      </c>
      <c r="AX47" s="71">
        <v>266549</v>
      </c>
      <c r="AY47" s="106">
        <v>284249</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365039</v>
      </c>
      <c r="AC48" s="26">
        <v>398702</v>
      </c>
      <c r="AD48" s="26">
        <v>412981</v>
      </c>
      <c r="AE48" s="26">
        <v>414870</v>
      </c>
      <c r="AF48" s="26">
        <v>429367</v>
      </c>
      <c r="AG48" s="26">
        <v>414397</v>
      </c>
      <c r="AH48" s="26">
        <v>433039</v>
      </c>
      <c r="AI48" s="26">
        <v>440657</v>
      </c>
      <c r="AJ48" s="26">
        <v>395160</v>
      </c>
      <c r="AK48" s="26">
        <v>331846</v>
      </c>
      <c r="AL48" s="26">
        <v>451563</v>
      </c>
      <c r="AM48" s="26">
        <v>450607</v>
      </c>
      <c r="AN48" s="26">
        <v>468046</v>
      </c>
      <c r="AO48" s="41">
        <v>491961</v>
      </c>
      <c r="AP48" s="40">
        <v>520326</v>
      </c>
      <c r="AQ48" s="41">
        <v>638449</v>
      </c>
      <c r="AR48" s="41">
        <v>88803</v>
      </c>
      <c r="AS48" s="41">
        <v>101772</v>
      </c>
      <c r="AT48" s="41">
        <v>239509</v>
      </c>
      <c r="AU48" s="71">
        <v>348669</v>
      </c>
      <c r="AV48" s="71">
        <v>423598</v>
      </c>
      <c r="AW48" s="71">
        <v>499683</v>
      </c>
      <c r="AX48" s="71">
        <v>508264</v>
      </c>
      <c r="AY48" s="106">
        <v>515582</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32140</v>
      </c>
      <c r="AG49" s="26">
        <v>62337</v>
      </c>
      <c r="AH49" s="26">
        <v>62825</v>
      </c>
      <c r="AI49" s="26">
        <v>66308</v>
      </c>
      <c r="AJ49" s="26">
        <v>67638</v>
      </c>
      <c r="AK49" s="26">
        <v>67486</v>
      </c>
      <c r="AL49" s="26">
        <v>60599</v>
      </c>
      <c r="AM49" s="26">
        <v>66062</v>
      </c>
      <c r="AN49" s="26">
        <v>73247</v>
      </c>
      <c r="AO49" s="41">
        <v>75052</v>
      </c>
      <c r="AP49" s="40">
        <v>81711</v>
      </c>
      <c r="AQ49" s="41">
        <v>81682</v>
      </c>
      <c r="AR49" s="41">
        <v>82164</v>
      </c>
      <c r="AS49" s="41">
        <v>82483</v>
      </c>
      <c r="AT49" s="41">
        <v>85587</v>
      </c>
      <c r="AU49" s="71">
        <v>83590</v>
      </c>
      <c r="AV49" s="71">
        <v>83044</v>
      </c>
      <c r="AW49" s="71">
        <v>82613</v>
      </c>
      <c r="AX49" s="71">
        <v>82965</v>
      </c>
      <c r="AY49" s="106">
        <v>85959</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200446</v>
      </c>
      <c r="AH50" s="26">
        <v>269197</v>
      </c>
      <c r="AI50" s="26">
        <v>268551</v>
      </c>
      <c r="AJ50" s="26">
        <v>293045</v>
      </c>
      <c r="AK50" s="26">
        <v>298550</v>
      </c>
      <c r="AL50" s="26">
        <v>276482</v>
      </c>
      <c r="AM50" s="26">
        <v>308302</v>
      </c>
      <c r="AN50" s="26">
        <v>311436</v>
      </c>
      <c r="AO50" s="41">
        <v>299390</v>
      </c>
      <c r="AP50" s="40">
        <v>284306</v>
      </c>
      <c r="AQ50" s="41">
        <v>305227</v>
      </c>
      <c r="AR50" s="41">
        <v>315922</v>
      </c>
      <c r="AS50" s="41">
        <v>346984</v>
      </c>
      <c r="AT50" s="41">
        <v>352158</v>
      </c>
      <c r="AU50" s="71">
        <v>353105</v>
      </c>
      <c r="AV50" s="71">
        <v>344463</v>
      </c>
      <c r="AW50" s="71">
        <v>369816</v>
      </c>
      <c r="AX50" s="71">
        <v>677851</v>
      </c>
      <c r="AY50" s="106">
        <v>650142</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106761</v>
      </c>
      <c r="AM51" s="26">
        <v>100863</v>
      </c>
      <c r="AN51" s="26">
        <v>101735</v>
      </c>
      <c r="AO51" s="41">
        <v>103640</v>
      </c>
      <c r="AP51" s="40">
        <v>108974</v>
      </c>
      <c r="AQ51" s="41">
        <v>110432</v>
      </c>
      <c r="AR51" s="41">
        <v>79841</v>
      </c>
      <c r="AS51" s="41">
        <v>71546</v>
      </c>
      <c r="AT51" s="41">
        <v>92766</v>
      </c>
      <c r="AU51" s="71">
        <v>101762</v>
      </c>
      <c r="AV51" s="71">
        <v>94205</v>
      </c>
      <c r="AW51" s="71">
        <v>92818</v>
      </c>
      <c r="AX51" s="71">
        <v>96964</v>
      </c>
      <c r="AY51" s="106">
        <v>93777</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145493</v>
      </c>
      <c r="AN52" s="26">
        <v>217846</v>
      </c>
      <c r="AO52" s="41">
        <v>227699</v>
      </c>
      <c r="AP52" s="40">
        <v>247732</v>
      </c>
      <c r="AQ52" s="41">
        <v>178041</v>
      </c>
      <c r="AR52" s="41">
        <v>161841</v>
      </c>
      <c r="AS52" s="41">
        <v>253254</v>
      </c>
      <c r="AT52" s="41">
        <v>174009</v>
      </c>
      <c r="AU52" s="71">
        <v>186178</v>
      </c>
      <c r="AV52" s="71">
        <v>197703</v>
      </c>
      <c r="AW52" s="71">
        <v>198169</v>
      </c>
      <c r="AX52" s="71">
        <v>203800</v>
      </c>
      <c r="AY52" s="106">
        <v>202520</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265357</v>
      </c>
      <c r="AQ53" s="41">
        <v>388328</v>
      </c>
      <c r="AR53" s="41">
        <v>388368</v>
      </c>
      <c r="AS53" s="41">
        <v>385802</v>
      </c>
      <c r="AT53" s="41">
        <v>387054</v>
      </c>
      <c r="AU53" s="71">
        <v>396554</v>
      </c>
      <c r="AV53" s="71">
        <v>396554</v>
      </c>
      <c r="AW53" s="71">
        <v>396195</v>
      </c>
      <c r="AX53" s="71">
        <v>396019</v>
      </c>
      <c r="AY53" s="106">
        <v>396027</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75611</v>
      </c>
      <c r="AR54" s="41">
        <v>116289</v>
      </c>
      <c r="AS54" s="41">
        <v>120241</v>
      </c>
      <c r="AT54" s="41">
        <v>132660</v>
      </c>
      <c r="AU54" s="71">
        <v>122154</v>
      </c>
      <c r="AV54" s="71">
        <v>117556</v>
      </c>
      <c r="AW54" s="71">
        <v>116388</v>
      </c>
      <c r="AX54" s="71">
        <v>121505</v>
      </c>
      <c r="AY54" s="106">
        <v>119008</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96755</v>
      </c>
      <c r="AS55" s="41">
        <v>340225</v>
      </c>
      <c r="AT55" s="41">
        <v>424562</v>
      </c>
      <c r="AU55" s="71">
        <v>409992</v>
      </c>
      <c r="AV55" s="71">
        <v>449804</v>
      </c>
      <c r="AW55" s="71">
        <v>455984</v>
      </c>
      <c r="AX55" s="71">
        <v>381342</v>
      </c>
      <c r="AY55" s="106">
        <v>330755</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109991</v>
      </c>
      <c r="AT56" s="41">
        <v>169571</v>
      </c>
      <c r="AU56" s="71">
        <v>214254</v>
      </c>
      <c r="AV56" s="71">
        <v>218175</v>
      </c>
      <c r="AW56" s="71">
        <v>218092</v>
      </c>
      <c r="AX56" s="71">
        <v>220326</v>
      </c>
      <c r="AY56" s="106">
        <v>259114</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3115</v>
      </c>
      <c r="AU57" s="71">
        <v>796768</v>
      </c>
      <c r="AV57" s="71">
        <v>796971</v>
      </c>
      <c r="AW57" s="71">
        <v>770903</v>
      </c>
      <c r="AX57" s="71">
        <v>807815</v>
      </c>
      <c r="AY57" s="112">
        <v>789984</v>
      </c>
    </row>
    <row r="58" spans="2:51" ht="12" hidden="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2896372</v>
      </c>
      <c r="I59" s="26">
        <v>4341331</v>
      </c>
      <c r="J59" s="26">
        <v>5044884</v>
      </c>
      <c r="K59" s="26">
        <v>5684678</v>
      </c>
      <c r="L59" s="26">
        <v>6280652</v>
      </c>
      <c r="M59" s="26">
        <v>6239135</v>
      </c>
      <c r="N59" s="26">
        <v>6460277</v>
      </c>
      <c r="O59" s="26">
        <v>6724706</v>
      </c>
      <c r="P59" s="26">
        <v>6831802</v>
      </c>
      <c r="Q59" s="26">
        <v>7332634</v>
      </c>
      <c r="R59" s="26">
        <v>7643587</v>
      </c>
      <c r="S59" s="26">
        <v>7478954</v>
      </c>
      <c r="T59" s="26">
        <v>7100081</v>
      </c>
      <c r="U59" s="26">
        <v>6550759</v>
      </c>
      <c r="V59" s="26">
        <v>6522572</v>
      </c>
      <c r="W59" s="26">
        <v>6850715</v>
      </c>
      <c r="X59" s="26">
        <v>6819862</v>
      </c>
      <c r="Y59" s="26">
        <v>6360565</v>
      </c>
      <c r="Z59" s="26">
        <v>6334641</v>
      </c>
      <c r="AA59" s="26">
        <v>6495969</v>
      </c>
      <c r="AB59" s="26">
        <v>7304723</v>
      </c>
      <c r="AC59" s="26">
        <v>7300068</v>
      </c>
      <c r="AD59" s="26">
        <v>7075086</v>
      </c>
      <c r="AE59" s="26">
        <v>7131007</v>
      </c>
      <c r="AF59" s="26">
        <v>7289133</v>
      </c>
      <c r="AG59" s="26">
        <v>7150697</v>
      </c>
      <c r="AH59" s="26">
        <v>6973888</v>
      </c>
      <c r="AI59" s="26">
        <v>6919013</v>
      </c>
      <c r="AJ59" s="26">
        <v>7032360</v>
      </c>
      <c r="AK59" s="26">
        <v>7119589</v>
      </c>
      <c r="AL59" s="26">
        <v>7207004</v>
      </c>
      <c r="AM59" s="26">
        <v>7327093</v>
      </c>
      <c r="AN59" s="26">
        <v>7459031</v>
      </c>
      <c r="AO59" s="41">
        <v>7499467</v>
      </c>
      <c r="AP59" s="40">
        <v>7845840</v>
      </c>
      <c r="AQ59" s="41">
        <v>8059708</v>
      </c>
      <c r="AR59" s="41">
        <v>6934636</v>
      </c>
      <c r="AS59" s="41">
        <v>6637131</v>
      </c>
      <c r="AT59" s="41">
        <v>6736111</v>
      </c>
      <c r="AU59" s="71">
        <v>7638227</v>
      </c>
      <c r="AV59" s="71">
        <v>7667672</v>
      </c>
      <c r="AW59" s="71">
        <v>7863589</v>
      </c>
      <c r="AX59" s="71">
        <v>7889020</v>
      </c>
      <c r="AY59" s="106">
        <v>7806213</v>
      </c>
    </row>
    <row r="60" spans="2:51">
      <c r="AX60" s="110"/>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36888-E254-45C9-84E0-79B2F12E2BF4}">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318</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41.5" customHeight="1">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9832</v>
      </c>
      <c r="AK10" s="26">
        <v>23573</v>
      </c>
      <c r="AL10" s="26">
        <v>22076</v>
      </c>
      <c r="AM10" s="26">
        <v>24178</v>
      </c>
      <c r="AN10" s="26">
        <v>26428</v>
      </c>
      <c r="AO10" s="41">
        <v>25642</v>
      </c>
      <c r="AP10" s="40">
        <v>24039</v>
      </c>
      <c r="AQ10" s="41">
        <v>22369</v>
      </c>
      <c r="AR10" s="41">
        <v>26977</v>
      </c>
      <c r="AS10" s="41">
        <v>26977</v>
      </c>
      <c r="AT10" s="41">
        <v>27686</v>
      </c>
      <c r="AU10" s="71">
        <v>26803</v>
      </c>
      <c r="AV10" s="71">
        <v>27076</v>
      </c>
      <c r="AW10" s="71">
        <v>27584</v>
      </c>
      <c r="AX10" s="71">
        <v>28216</v>
      </c>
      <c r="AY10" s="106">
        <v>28145</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1686</v>
      </c>
      <c r="AQ11" s="41">
        <v>34776</v>
      </c>
      <c r="AR11" s="41">
        <v>39096</v>
      </c>
      <c r="AS11" s="41">
        <v>39096</v>
      </c>
      <c r="AT11" s="41">
        <v>39096</v>
      </c>
      <c r="AU11" s="71">
        <v>39020</v>
      </c>
      <c r="AV11" s="71">
        <v>38868</v>
      </c>
      <c r="AW11" s="71">
        <v>38808</v>
      </c>
      <c r="AX11" s="71">
        <v>38688</v>
      </c>
      <c r="AY11" s="106">
        <v>38692</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3649</v>
      </c>
      <c r="AX12" s="71">
        <v>24881</v>
      </c>
      <c r="AY12" s="106">
        <v>25093</v>
      </c>
    </row>
    <row r="13" spans="2:51" ht="12">
      <c r="B13" s="26" t="s">
        <v>44</v>
      </c>
      <c r="F13" s="27" t="s">
        <v>32</v>
      </c>
      <c r="G13" s="12" t="s">
        <v>272</v>
      </c>
      <c r="H13" s="26" t="s">
        <v>44</v>
      </c>
      <c r="I13" s="26" t="s">
        <v>44</v>
      </c>
      <c r="J13" s="26" t="s">
        <v>44</v>
      </c>
      <c r="K13" s="26" t="s">
        <v>44</v>
      </c>
      <c r="L13" s="26" t="s">
        <v>44</v>
      </c>
      <c r="M13" s="26">
        <v>89910</v>
      </c>
      <c r="N13" s="26">
        <v>174019</v>
      </c>
      <c r="O13" s="26">
        <v>174019</v>
      </c>
      <c r="P13" s="26">
        <v>174019</v>
      </c>
      <c r="Q13" s="26">
        <v>174019</v>
      </c>
      <c r="R13" s="26">
        <v>174019</v>
      </c>
      <c r="S13" s="26">
        <v>174019</v>
      </c>
      <c r="T13" s="26">
        <v>174020</v>
      </c>
      <c r="U13" s="26">
        <v>174019</v>
      </c>
      <c r="V13" s="26">
        <v>174019</v>
      </c>
      <c r="W13" s="26">
        <v>174019</v>
      </c>
      <c r="X13" s="26">
        <v>174021</v>
      </c>
      <c r="Y13" s="26">
        <v>174021</v>
      </c>
      <c r="Z13" s="26">
        <v>174022</v>
      </c>
      <c r="AA13" s="26">
        <v>174021</v>
      </c>
      <c r="AB13" s="26">
        <v>174021</v>
      </c>
      <c r="AC13" s="26">
        <v>174021</v>
      </c>
      <c r="AD13" s="26">
        <v>174021</v>
      </c>
      <c r="AE13" s="26">
        <v>185691</v>
      </c>
      <c r="AF13" s="26">
        <v>188026</v>
      </c>
      <c r="AG13" s="26">
        <v>188026</v>
      </c>
      <c r="AH13" s="26">
        <v>188026</v>
      </c>
      <c r="AI13" s="26">
        <v>188026</v>
      </c>
      <c r="AJ13" s="26">
        <v>188026</v>
      </c>
      <c r="AK13" s="26">
        <v>188026</v>
      </c>
      <c r="AL13" s="26">
        <v>188026</v>
      </c>
      <c r="AM13" s="26">
        <v>188026</v>
      </c>
      <c r="AN13" s="26">
        <v>188026</v>
      </c>
      <c r="AO13" s="41">
        <v>188026</v>
      </c>
      <c r="AP13" s="40">
        <v>188026</v>
      </c>
      <c r="AQ13" s="41">
        <v>188026</v>
      </c>
      <c r="AR13" s="41">
        <v>1011</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100738</v>
      </c>
      <c r="AB14" s="26">
        <v>145250</v>
      </c>
      <c r="AC14" s="26">
        <v>145250</v>
      </c>
      <c r="AD14" s="26">
        <v>145250</v>
      </c>
      <c r="AE14" s="26">
        <v>145250</v>
      </c>
      <c r="AF14" s="26">
        <v>145250</v>
      </c>
      <c r="AG14" s="26">
        <v>145138</v>
      </c>
      <c r="AH14" s="26">
        <v>145081</v>
      </c>
      <c r="AI14" s="26">
        <v>145081</v>
      </c>
      <c r="AJ14" s="26">
        <v>145081</v>
      </c>
      <c r="AK14" s="26">
        <v>145081</v>
      </c>
      <c r="AL14" s="26">
        <v>145081</v>
      </c>
      <c r="AM14" s="26">
        <v>145081</v>
      </c>
      <c r="AN14" s="26">
        <v>145081</v>
      </c>
      <c r="AO14" s="41">
        <v>145081</v>
      </c>
      <c r="AP14" s="40">
        <v>105426</v>
      </c>
      <c r="AQ14" s="41">
        <v>87049</v>
      </c>
      <c r="AR14" s="41">
        <v>77923</v>
      </c>
      <c r="AS14" s="41">
        <v>6217</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14574</v>
      </c>
      <c r="AM15" s="26">
        <v>21337</v>
      </c>
      <c r="AN15" s="26">
        <v>21380</v>
      </c>
      <c r="AO15" s="41">
        <v>21400</v>
      </c>
      <c r="AP15" s="40">
        <v>21410</v>
      </c>
      <c r="AQ15" s="41">
        <v>21410</v>
      </c>
      <c r="AR15" s="41">
        <v>21410</v>
      </c>
      <c r="AS15" s="41">
        <v>21410</v>
      </c>
      <c r="AT15" s="41">
        <v>21410</v>
      </c>
      <c r="AU15" s="71">
        <v>21461</v>
      </c>
      <c r="AV15" s="71">
        <v>21486</v>
      </c>
      <c r="AW15" s="71">
        <v>20084</v>
      </c>
      <c r="AX15" s="71" t="s">
        <v>44</v>
      </c>
      <c r="AY15" s="106" t="s">
        <v>44</v>
      </c>
    </row>
    <row r="16" spans="2:51" ht="12">
      <c r="B16" s="26" t="s">
        <v>44</v>
      </c>
      <c r="F16" s="27" t="s">
        <v>2</v>
      </c>
      <c r="G16" s="12" t="s">
        <v>275</v>
      </c>
      <c r="H16" s="26">
        <v>417736</v>
      </c>
      <c r="I16" s="26">
        <v>535097</v>
      </c>
      <c r="J16" s="26">
        <v>537722</v>
      </c>
      <c r="K16" s="26">
        <v>534152</v>
      </c>
      <c r="L16" s="26">
        <v>538304</v>
      </c>
      <c r="M16" s="26">
        <v>549239</v>
      </c>
      <c r="N16" s="26">
        <v>553633</v>
      </c>
      <c r="O16" s="26">
        <v>556341</v>
      </c>
      <c r="P16" s="26">
        <v>556605</v>
      </c>
      <c r="Q16" s="26">
        <v>556628</v>
      </c>
      <c r="R16" s="26">
        <v>560373</v>
      </c>
      <c r="S16" s="26">
        <v>572190</v>
      </c>
      <c r="T16" s="26">
        <v>572339</v>
      </c>
      <c r="U16" s="26">
        <v>565789</v>
      </c>
      <c r="V16" s="26">
        <v>580535</v>
      </c>
      <c r="W16" s="26">
        <v>579783</v>
      </c>
      <c r="X16" s="26">
        <v>584280</v>
      </c>
      <c r="Y16" s="26">
        <v>597846</v>
      </c>
      <c r="Z16" s="26">
        <v>597946</v>
      </c>
      <c r="AA16" s="26">
        <v>597882</v>
      </c>
      <c r="AB16" s="26">
        <v>597939</v>
      </c>
      <c r="AC16" s="26">
        <v>598023</v>
      </c>
      <c r="AD16" s="26">
        <v>602504</v>
      </c>
      <c r="AE16" s="26">
        <v>615185</v>
      </c>
      <c r="AF16" s="26">
        <v>615203</v>
      </c>
      <c r="AG16" s="26">
        <v>615134</v>
      </c>
      <c r="AH16" s="26">
        <v>615258</v>
      </c>
      <c r="AI16" s="26">
        <v>617226</v>
      </c>
      <c r="AJ16" s="26">
        <v>626085</v>
      </c>
      <c r="AK16" s="26">
        <v>640335</v>
      </c>
      <c r="AL16" s="26">
        <v>641939</v>
      </c>
      <c r="AM16" s="26">
        <v>642565</v>
      </c>
      <c r="AN16" s="26">
        <v>657612</v>
      </c>
      <c r="AO16" s="41">
        <v>705689</v>
      </c>
      <c r="AP16" s="40">
        <v>729416</v>
      </c>
      <c r="AQ16" s="41">
        <v>729455</v>
      </c>
      <c r="AR16" s="41">
        <v>730017</v>
      </c>
      <c r="AS16" s="41">
        <v>729377</v>
      </c>
      <c r="AT16" s="41">
        <v>735682</v>
      </c>
      <c r="AU16" s="71">
        <v>753518</v>
      </c>
      <c r="AV16" s="71">
        <v>751316</v>
      </c>
      <c r="AW16" s="71">
        <v>753356</v>
      </c>
      <c r="AX16" s="71">
        <v>755006</v>
      </c>
      <c r="AY16" s="106">
        <v>755092</v>
      </c>
    </row>
    <row r="17" spans="2:51" ht="12">
      <c r="B17" s="26" t="s">
        <v>44</v>
      </c>
      <c r="F17" s="27" t="s">
        <v>3</v>
      </c>
      <c r="G17" s="12" t="s">
        <v>276</v>
      </c>
      <c r="H17" s="26">
        <v>118309</v>
      </c>
      <c r="I17" s="26">
        <v>151921</v>
      </c>
      <c r="J17" s="26">
        <v>151452</v>
      </c>
      <c r="K17" s="26">
        <v>151452</v>
      </c>
      <c r="L17" s="26">
        <v>151572</v>
      </c>
      <c r="M17" s="26">
        <v>152839</v>
      </c>
      <c r="N17" s="26">
        <v>160386</v>
      </c>
      <c r="O17" s="26">
        <v>160088</v>
      </c>
      <c r="P17" s="26">
        <v>159485</v>
      </c>
      <c r="Q17" s="26">
        <v>156968</v>
      </c>
      <c r="R17" s="26">
        <v>156968</v>
      </c>
      <c r="S17" s="26">
        <v>78342</v>
      </c>
      <c r="T17" s="26">
        <v>50166</v>
      </c>
      <c r="U17" s="26">
        <v>77398</v>
      </c>
      <c r="V17" s="26">
        <v>79034</v>
      </c>
      <c r="W17" s="26">
        <v>94269</v>
      </c>
      <c r="X17" s="26">
        <v>97081</v>
      </c>
      <c r="Y17" s="26">
        <v>86639</v>
      </c>
      <c r="Z17" s="26">
        <v>92927</v>
      </c>
      <c r="AA17" s="26">
        <v>103920</v>
      </c>
      <c r="AB17" s="26">
        <v>106127</v>
      </c>
      <c r="AC17" s="26">
        <v>91278</v>
      </c>
      <c r="AD17" s="26">
        <v>108038</v>
      </c>
      <c r="AE17" s="26">
        <v>111859</v>
      </c>
      <c r="AF17" s="26">
        <v>111883</v>
      </c>
      <c r="AG17" s="26">
        <v>112789</v>
      </c>
      <c r="AH17" s="26">
        <v>111122</v>
      </c>
      <c r="AI17" s="26">
        <v>121063</v>
      </c>
      <c r="AJ17" s="26">
        <v>122915</v>
      </c>
      <c r="AK17" s="26">
        <v>122613</v>
      </c>
      <c r="AL17" s="26">
        <v>125406</v>
      </c>
      <c r="AM17" s="26">
        <v>120561</v>
      </c>
      <c r="AN17" s="26">
        <v>117210</v>
      </c>
      <c r="AO17" s="41">
        <v>137848</v>
      </c>
      <c r="AP17" s="40">
        <v>138401</v>
      </c>
      <c r="AQ17" s="41">
        <v>131203</v>
      </c>
      <c r="AR17" s="41">
        <v>136187</v>
      </c>
      <c r="AS17" s="41">
        <v>136036</v>
      </c>
      <c r="AT17" s="41">
        <v>136698</v>
      </c>
      <c r="AU17" s="71">
        <v>129196</v>
      </c>
      <c r="AV17" s="71">
        <v>139346</v>
      </c>
      <c r="AW17" s="71">
        <v>139346</v>
      </c>
      <c r="AX17" s="71">
        <v>139491</v>
      </c>
      <c r="AY17" s="106">
        <v>140215</v>
      </c>
    </row>
    <row r="18" spans="2:51" ht="12">
      <c r="B18" s="26" t="s">
        <v>44</v>
      </c>
      <c r="F18" s="27" t="s">
        <v>4</v>
      </c>
      <c r="G18" s="12" t="s">
        <v>277</v>
      </c>
      <c r="H18" s="26">
        <v>138025</v>
      </c>
      <c r="I18" s="26">
        <v>125097</v>
      </c>
      <c r="J18" s="26">
        <v>151924</v>
      </c>
      <c r="K18" s="26">
        <v>152452</v>
      </c>
      <c r="L18" s="26">
        <v>153839</v>
      </c>
      <c r="M18" s="26">
        <v>154739</v>
      </c>
      <c r="N18" s="26">
        <v>159199</v>
      </c>
      <c r="O18" s="26">
        <v>169863</v>
      </c>
      <c r="P18" s="26">
        <v>175600</v>
      </c>
      <c r="Q18" s="26">
        <v>175600</v>
      </c>
      <c r="R18" s="26">
        <v>174634</v>
      </c>
      <c r="S18" s="26">
        <v>172703</v>
      </c>
      <c r="T18" s="26">
        <v>173449</v>
      </c>
      <c r="U18" s="26">
        <v>172202</v>
      </c>
      <c r="V18" s="26">
        <v>170180</v>
      </c>
      <c r="W18" s="26">
        <v>155237</v>
      </c>
      <c r="X18" s="26">
        <v>158963</v>
      </c>
      <c r="Y18" s="26">
        <v>155396</v>
      </c>
      <c r="Z18" s="26">
        <v>159698</v>
      </c>
      <c r="AA18" s="26">
        <v>168079</v>
      </c>
      <c r="AB18" s="26">
        <v>157013</v>
      </c>
      <c r="AC18" s="26">
        <v>167013</v>
      </c>
      <c r="AD18" s="26">
        <v>167013</v>
      </c>
      <c r="AE18" s="26">
        <v>167013</v>
      </c>
      <c r="AF18" s="26">
        <v>167425</v>
      </c>
      <c r="AG18" s="26">
        <v>166058</v>
      </c>
      <c r="AH18" s="26">
        <v>166028</v>
      </c>
      <c r="AI18" s="26">
        <v>168823</v>
      </c>
      <c r="AJ18" s="26">
        <v>169451</v>
      </c>
      <c r="AK18" s="26">
        <v>169481</v>
      </c>
      <c r="AL18" s="26">
        <v>169451</v>
      </c>
      <c r="AM18" s="26">
        <v>169481</v>
      </c>
      <c r="AN18" s="26">
        <v>169481</v>
      </c>
      <c r="AO18" s="41">
        <v>165327</v>
      </c>
      <c r="AP18" s="40">
        <v>167922</v>
      </c>
      <c r="AQ18" s="41">
        <v>169481</v>
      </c>
      <c r="AR18" s="41">
        <v>169480</v>
      </c>
      <c r="AS18" s="41">
        <v>159636</v>
      </c>
      <c r="AT18" s="41">
        <v>169636</v>
      </c>
      <c r="AU18" s="71">
        <v>169609</v>
      </c>
      <c r="AV18" s="71">
        <v>159563</v>
      </c>
      <c r="AW18" s="71">
        <v>150492</v>
      </c>
      <c r="AX18" s="71">
        <v>172547</v>
      </c>
      <c r="AY18" s="106">
        <v>172547</v>
      </c>
    </row>
    <row r="19" spans="2:51" ht="12">
      <c r="B19" s="26" t="s">
        <v>44</v>
      </c>
      <c r="F19" s="27" t="s">
        <v>5</v>
      </c>
      <c r="G19" s="12" t="s">
        <v>278</v>
      </c>
      <c r="H19" s="26">
        <v>242960</v>
      </c>
      <c r="I19" s="26">
        <v>310162</v>
      </c>
      <c r="J19" s="26">
        <v>310162</v>
      </c>
      <c r="K19" s="26">
        <v>310162</v>
      </c>
      <c r="L19" s="26">
        <v>310162</v>
      </c>
      <c r="M19" s="26">
        <v>309968</v>
      </c>
      <c r="N19" s="26">
        <v>309872</v>
      </c>
      <c r="O19" s="26">
        <v>309872</v>
      </c>
      <c r="P19" s="26">
        <v>309872</v>
      </c>
      <c r="Q19" s="26">
        <v>309872</v>
      </c>
      <c r="R19" s="26">
        <v>309872</v>
      </c>
      <c r="S19" s="26">
        <v>309872</v>
      </c>
      <c r="T19" s="26">
        <v>308717</v>
      </c>
      <c r="U19" s="26">
        <v>308397</v>
      </c>
      <c r="V19" s="26">
        <v>308397</v>
      </c>
      <c r="W19" s="26">
        <v>308061</v>
      </c>
      <c r="X19" s="26">
        <v>307994</v>
      </c>
      <c r="Y19" s="26">
        <v>308128</v>
      </c>
      <c r="Z19" s="26">
        <v>306099</v>
      </c>
      <c r="AA19" s="26">
        <v>305463</v>
      </c>
      <c r="AB19" s="26">
        <v>305463</v>
      </c>
      <c r="AC19" s="26">
        <v>305463</v>
      </c>
      <c r="AD19" s="26">
        <v>305463</v>
      </c>
      <c r="AE19" s="26">
        <v>305463</v>
      </c>
      <c r="AF19" s="26">
        <v>310014</v>
      </c>
      <c r="AG19" s="26">
        <v>90369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48251</v>
      </c>
      <c r="I20" s="26">
        <v>62037</v>
      </c>
      <c r="J20" s="26">
        <v>62237</v>
      </c>
      <c r="K20" s="26">
        <v>62337</v>
      </c>
      <c r="L20" s="26">
        <v>62337</v>
      </c>
      <c r="M20" s="26">
        <v>62337</v>
      </c>
      <c r="N20" s="26">
        <v>62337</v>
      </c>
      <c r="O20" s="26">
        <v>62337</v>
      </c>
      <c r="P20" s="26">
        <v>62337</v>
      </c>
      <c r="Q20" s="26">
        <v>62337</v>
      </c>
      <c r="R20" s="26">
        <v>62337</v>
      </c>
      <c r="S20" s="26">
        <v>62337</v>
      </c>
      <c r="T20" s="26">
        <v>62298</v>
      </c>
      <c r="U20" s="26">
        <v>62287</v>
      </c>
      <c r="V20" s="26">
        <v>62002</v>
      </c>
      <c r="W20" s="26">
        <v>60577</v>
      </c>
      <c r="X20" s="26">
        <v>60537</v>
      </c>
      <c r="Y20" s="26">
        <v>60337</v>
      </c>
      <c r="Z20" s="26">
        <v>59987</v>
      </c>
      <c r="AA20" s="26">
        <v>59636</v>
      </c>
      <c r="AB20" s="26">
        <v>59636</v>
      </c>
      <c r="AC20" s="26">
        <v>59636</v>
      </c>
      <c r="AD20" s="26">
        <v>59636</v>
      </c>
      <c r="AE20" s="26">
        <v>59636</v>
      </c>
      <c r="AF20" s="26">
        <v>59791</v>
      </c>
      <c r="AG20" s="26">
        <v>59835</v>
      </c>
      <c r="AH20" s="26">
        <v>59445</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138270</v>
      </c>
      <c r="J21" s="26">
        <v>168324</v>
      </c>
      <c r="K21" s="26">
        <v>168324</v>
      </c>
      <c r="L21" s="26">
        <v>168324</v>
      </c>
      <c r="M21" s="26">
        <v>168324</v>
      </c>
      <c r="N21" s="26">
        <v>168324</v>
      </c>
      <c r="O21" s="26">
        <v>168324</v>
      </c>
      <c r="P21" s="26">
        <v>169074</v>
      </c>
      <c r="Q21" s="26">
        <v>169824</v>
      </c>
      <c r="R21" s="26">
        <v>169824</v>
      </c>
      <c r="S21" s="26">
        <v>169824</v>
      </c>
      <c r="T21" s="26">
        <v>169824</v>
      </c>
      <c r="U21" s="26">
        <v>169824</v>
      </c>
      <c r="V21" s="26">
        <v>169824</v>
      </c>
      <c r="W21" s="26">
        <v>169824</v>
      </c>
      <c r="X21" s="26">
        <v>168074</v>
      </c>
      <c r="Y21" s="26">
        <v>250380</v>
      </c>
      <c r="Z21" s="26">
        <v>250380</v>
      </c>
      <c r="AA21" s="26">
        <v>250380</v>
      </c>
      <c r="AB21" s="26">
        <v>250380</v>
      </c>
      <c r="AC21" s="26">
        <v>250380</v>
      </c>
      <c r="AD21" s="26">
        <v>250380</v>
      </c>
      <c r="AE21" s="26">
        <v>250380</v>
      </c>
      <c r="AF21" s="26">
        <v>250380</v>
      </c>
      <c r="AG21" s="26">
        <v>250380</v>
      </c>
      <c r="AH21" s="26">
        <v>250630</v>
      </c>
      <c r="AI21" s="26">
        <v>250680</v>
      </c>
      <c r="AJ21" s="26">
        <v>250680</v>
      </c>
      <c r="AK21" s="26">
        <v>250680</v>
      </c>
      <c r="AL21" s="26">
        <v>250680</v>
      </c>
      <c r="AM21" s="26">
        <v>250680</v>
      </c>
      <c r="AN21" s="26">
        <v>251180</v>
      </c>
      <c r="AO21" s="41">
        <v>251280</v>
      </c>
      <c r="AP21" s="40">
        <v>251280</v>
      </c>
      <c r="AQ21" s="41">
        <v>251280</v>
      </c>
      <c r="AR21" s="41">
        <v>251280</v>
      </c>
      <c r="AS21" s="41">
        <v>251280</v>
      </c>
      <c r="AT21" s="41">
        <v>245630</v>
      </c>
      <c r="AU21" s="71">
        <v>244476</v>
      </c>
      <c r="AV21" s="71">
        <v>242890</v>
      </c>
      <c r="AW21" s="71">
        <v>244080</v>
      </c>
      <c r="AX21" s="71">
        <v>248036</v>
      </c>
      <c r="AY21" s="106">
        <v>250014</v>
      </c>
    </row>
    <row r="22" spans="2:51" ht="12">
      <c r="B22" s="26" t="s">
        <v>44</v>
      </c>
      <c r="F22" s="27" t="s">
        <v>8</v>
      </c>
      <c r="G22" s="12" t="s">
        <v>281</v>
      </c>
      <c r="H22" s="26" t="s">
        <v>44</v>
      </c>
      <c r="I22" s="26" t="s">
        <v>44</v>
      </c>
      <c r="J22" s="26">
        <v>239269</v>
      </c>
      <c r="K22" s="26">
        <v>241870</v>
      </c>
      <c r="L22" s="26">
        <v>231870</v>
      </c>
      <c r="M22" s="26">
        <v>91772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297037</v>
      </c>
      <c r="K23" s="26">
        <v>300266</v>
      </c>
      <c r="L23" s="26">
        <v>300266</v>
      </c>
      <c r="M23" s="26">
        <v>300266</v>
      </c>
      <c r="N23" s="26">
        <v>300266</v>
      </c>
      <c r="O23" s="26">
        <v>300266</v>
      </c>
      <c r="P23" s="26">
        <v>300266</v>
      </c>
      <c r="Q23" s="26">
        <v>300266</v>
      </c>
      <c r="R23" s="26">
        <v>300266</v>
      </c>
      <c r="S23" s="26">
        <v>300266</v>
      </c>
      <c r="T23" s="26">
        <v>300266</v>
      </c>
      <c r="U23" s="26">
        <v>300266</v>
      </c>
      <c r="V23" s="26">
        <v>300266</v>
      </c>
      <c r="W23" s="26">
        <v>300266</v>
      </c>
      <c r="X23" s="26">
        <v>300266</v>
      </c>
      <c r="Y23" s="26">
        <v>300266</v>
      </c>
      <c r="Z23" s="26">
        <v>300266</v>
      </c>
      <c r="AA23" s="26">
        <v>294260</v>
      </c>
      <c r="AB23" s="26">
        <v>291258</v>
      </c>
      <c r="AC23" s="26">
        <v>291258</v>
      </c>
      <c r="AD23" s="26">
        <v>10961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244674</v>
      </c>
      <c r="L24" s="26">
        <v>643978</v>
      </c>
      <c r="M24" s="26">
        <v>643914</v>
      </c>
      <c r="N24" s="26">
        <v>654554</v>
      </c>
      <c r="O24" s="26">
        <v>658756</v>
      </c>
      <c r="P24" s="26">
        <v>674150</v>
      </c>
      <c r="Q24" s="26">
        <v>664857</v>
      </c>
      <c r="R24" s="26">
        <v>679966</v>
      </c>
      <c r="S24" s="26">
        <v>656565</v>
      </c>
      <c r="T24" s="26">
        <v>610381</v>
      </c>
      <c r="U24" s="26">
        <v>488610</v>
      </c>
      <c r="V24" s="26">
        <v>435571</v>
      </c>
      <c r="W24" s="26">
        <v>474548</v>
      </c>
      <c r="X24" s="26">
        <v>461520</v>
      </c>
      <c r="Y24" s="26">
        <v>469335</v>
      </c>
      <c r="Z24" s="26">
        <v>444345</v>
      </c>
      <c r="AA24" s="26">
        <v>465338</v>
      </c>
      <c r="AB24" s="26">
        <v>470441</v>
      </c>
      <c r="AC24" s="26">
        <v>466594</v>
      </c>
      <c r="AD24" s="26">
        <v>483860</v>
      </c>
      <c r="AE24" s="26">
        <v>459005</v>
      </c>
      <c r="AF24" s="26">
        <v>471831</v>
      </c>
      <c r="AG24" s="26">
        <v>481960</v>
      </c>
      <c r="AH24" s="26">
        <v>501027</v>
      </c>
      <c r="AI24" s="26">
        <v>495356</v>
      </c>
      <c r="AJ24" s="26">
        <v>509745</v>
      </c>
      <c r="AK24" s="26">
        <v>507812</v>
      </c>
      <c r="AL24" s="26">
        <v>515184</v>
      </c>
      <c r="AM24" s="26">
        <v>512134</v>
      </c>
      <c r="AN24" s="26">
        <v>526698</v>
      </c>
      <c r="AO24" s="41">
        <v>530653</v>
      </c>
      <c r="AP24" s="40">
        <v>550047</v>
      </c>
      <c r="AQ24" s="41">
        <v>529415</v>
      </c>
      <c r="AR24" s="41">
        <v>504913</v>
      </c>
      <c r="AS24" s="41">
        <v>453078</v>
      </c>
      <c r="AT24" s="41">
        <v>488689</v>
      </c>
      <c r="AU24" s="71">
        <v>516141</v>
      </c>
      <c r="AV24" s="71">
        <v>524536</v>
      </c>
      <c r="AW24" s="71">
        <v>519769</v>
      </c>
      <c r="AX24" s="71">
        <v>511114</v>
      </c>
      <c r="AY24" s="106">
        <v>523445</v>
      </c>
    </row>
    <row r="25" spans="2:51" ht="12">
      <c r="B25" s="26" t="s">
        <v>44</v>
      </c>
      <c r="F25" s="27" t="s">
        <v>12</v>
      </c>
      <c r="G25" s="12" t="s">
        <v>284</v>
      </c>
      <c r="H25" s="26" t="s">
        <v>44</v>
      </c>
      <c r="I25" s="26" t="s">
        <v>44</v>
      </c>
      <c r="J25" s="26" t="s">
        <v>44</v>
      </c>
      <c r="K25" s="26" t="s">
        <v>44</v>
      </c>
      <c r="L25" s="26" t="s">
        <v>44</v>
      </c>
      <c r="M25" s="26" t="s">
        <v>44</v>
      </c>
      <c r="N25" s="26">
        <v>59349</v>
      </c>
      <c r="O25" s="26">
        <v>116955</v>
      </c>
      <c r="P25" s="26">
        <v>117325</v>
      </c>
      <c r="Q25" s="26">
        <v>117049</v>
      </c>
      <c r="R25" s="26">
        <v>117156</v>
      </c>
      <c r="S25" s="26">
        <v>115392</v>
      </c>
      <c r="T25" s="26">
        <v>113342</v>
      </c>
      <c r="U25" s="26">
        <v>103023</v>
      </c>
      <c r="V25" s="26">
        <v>98433</v>
      </c>
      <c r="W25" s="26">
        <v>94341</v>
      </c>
      <c r="X25" s="26">
        <v>98814</v>
      </c>
      <c r="Y25" s="26">
        <v>101209</v>
      </c>
      <c r="Z25" s="26">
        <v>102867</v>
      </c>
      <c r="AA25" s="26">
        <v>103289</v>
      </c>
      <c r="AB25" s="26">
        <v>90618</v>
      </c>
      <c r="AC25" s="26">
        <v>69439</v>
      </c>
      <c r="AD25" s="26">
        <v>80633</v>
      </c>
      <c r="AE25" s="26">
        <v>88895</v>
      </c>
      <c r="AF25" s="26">
        <v>97570</v>
      </c>
      <c r="AG25" s="26">
        <v>105824</v>
      </c>
      <c r="AH25" s="26">
        <v>110072</v>
      </c>
      <c r="AI25" s="26">
        <v>103860</v>
      </c>
      <c r="AJ25" s="26">
        <v>109421</v>
      </c>
      <c r="AK25" s="26">
        <v>103991</v>
      </c>
      <c r="AL25" s="26">
        <v>108011</v>
      </c>
      <c r="AM25" s="26">
        <v>107730</v>
      </c>
      <c r="AN25" s="26">
        <v>109302</v>
      </c>
      <c r="AO25" s="41">
        <v>110952</v>
      </c>
      <c r="AP25" s="40">
        <v>103742</v>
      </c>
      <c r="AQ25" s="41">
        <v>96976</v>
      </c>
      <c r="AR25" s="41">
        <v>82371</v>
      </c>
      <c r="AS25" s="41">
        <v>91939</v>
      </c>
      <c r="AT25" s="41">
        <v>91774</v>
      </c>
      <c r="AU25" s="71">
        <v>86900</v>
      </c>
      <c r="AV25" s="71">
        <v>94800</v>
      </c>
      <c r="AW25" s="71">
        <v>99810</v>
      </c>
      <c r="AX25" s="71">
        <v>26809</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52780</v>
      </c>
      <c r="R26" s="26">
        <v>88886</v>
      </c>
      <c r="S26" s="26">
        <v>87560</v>
      </c>
      <c r="T26" s="26">
        <v>87680</v>
      </c>
      <c r="U26" s="26">
        <v>87640</v>
      </c>
      <c r="V26" s="26">
        <v>85977</v>
      </c>
      <c r="W26" s="26">
        <v>84393</v>
      </c>
      <c r="X26" s="26">
        <v>85977</v>
      </c>
      <c r="Y26" s="26">
        <v>80350</v>
      </c>
      <c r="Z26" s="26">
        <v>77759</v>
      </c>
      <c r="AA26" s="26">
        <v>85446</v>
      </c>
      <c r="AB26" s="26">
        <v>92420</v>
      </c>
      <c r="AC26" s="26">
        <v>94527</v>
      </c>
      <c r="AD26" s="26">
        <v>93446</v>
      </c>
      <c r="AE26" s="26">
        <v>90705</v>
      </c>
      <c r="AF26" s="26">
        <v>93746</v>
      </c>
      <c r="AG26" s="26">
        <v>93624</v>
      </c>
      <c r="AH26" s="26">
        <v>93746</v>
      </c>
      <c r="AI26" s="26">
        <v>93493</v>
      </c>
      <c r="AJ26" s="26">
        <v>93874</v>
      </c>
      <c r="AK26" s="26">
        <v>95751</v>
      </c>
      <c r="AL26" s="26">
        <v>95054</v>
      </c>
      <c r="AM26" s="26">
        <v>93844</v>
      </c>
      <c r="AN26" s="26">
        <v>98360</v>
      </c>
      <c r="AO26" s="41">
        <v>96173</v>
      </c>
      <c r="AP26" s="40">
        <v>98355</v>
      </c>
      <c r="AQ26" s="41">
        <v>96173</v>
      </c>
      <c r="AR26" s="41">
        <v>15876</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142924</v>
      </c>
      <c r="AC27" s="26">
        <v>157909</v>
      </c>
      <c r="AD27" s="26">
        <v>158831</v>
      </c>
      <c r="AE27" s="26">
        <v>156209</v>
      </c>
      <c r="AF27" s="26">
        <v>156151</v>
      </c>
      <c r="AG27" s="26">
        <v>157929</v>
      </c>
      <c r="AH27" s="26">
        <v>155738</v>
      </c>
      <c r="AI27" s="26">
        <v>147492</v>
      </c>
      <c r="AJ27" s="26">
        <v>161423</v>
      </c>
      <c r="AK27" s="26">
        <v>161069</v>
      </c>
      <c r="AL27" s="26">
        <v>161844</v>
      </c>
      <c r="AM27" s="26">
        <v>50864</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25556</v>
      </c>
      <c r="AN28" s="26">
        <v>46143</v>
      </c>
      <c r="AO28" s="41">
        <v>49463</v>
      </c>
      <c r="AP28" s="40">
        <v>47529</v>
      </c>
      <c r="AQ28" s="41">
        <v>46512</v>
      </c>
      <c r="AR28" s="41">
        <v>43099</v>
      </c>
      <c r="AS28" s="41">
        <v>43902</v>
      </c>
      <c r="AT28" s="41">
        <v>45643</v>
      </c>
      <c r="AU28" s="71">
        <v>44125</v>
      </c>
      <c r="AV28" s="71">
        <v>47875</v>
      </c>
      <c r="AW28" s="71">
        <v>48187</v>
      </c>
      <c r="AX28" s="71">
        <v>48187</v>
      </c>
      <c r="AY28" s="106">
        <v>48391</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24067</v>
      </c>
      <c r="AO29" s="41">
        <v>68161</v>
      </c>
      <c r="AP29" s="40">
        <v>75169</v>
      </c>
      <c r="AQ29" s="41">
        <v>71715</v>
      </c>
      <c r="AR29" s="41">
        <v>63157</v>
      </c>
      <c r="AS29" s="41">
        <v>75169</v>
      </c>
      <c r="AT29" s="41">
        <v>75169</v>
      </c>
      <c r="AU29" s="71">
        <v>75169</v>
      </c>
      <c r="AV29" s="71">
        <v>73469</v>
      </c>
      <c r="AW29" s="71">
        <v>73487</v>
      </c>
      <c r="AX29" s="71">
        <v>75235</v>
      </c>
      <c r="AY29" s="106">
        <v>73545</v>
      </c>
    </row>
    <row r="30" spans="2:51" ht="12">
      <c r="B30" s="26" t="s">
        <v>44</v>
      </c>
      <c r="F30" s="27" t="s">
        <v>14</v>
      </c>
      <c r="G30" s="12" t="s">
        <v>289</v>
      </c>
      <c r="H30" s="26">
        <v>872943</v>
      </c>
      <c r="I30" s="26">
        <v>1105206</v>
      </c>
      <c r="J30" s="26">
        <v>1065783</v>
      </c>
      <c r="K30" s="26">
        <v>1063565</v>
      </c>
      <c r="L30" s="26">
        <v>1109214</v>
      </c>
      <c r="M30" s="26">
        <v>1132939</v>
      </c>
      <c r="N30" s="26">
        <v>1111271</v>
      </c>
      <c r="O30" s="26">
        <v>1144440</v>
      </c>
      <c r="P30" s="26">
        <v>1155528</v>
      </c>
      <c r="Q30" s="26">
        <v>1167334</v>
      </c>
      <c r="R30" s="26">
        <v>1164224</v>
      </c>
      <c r="S30" s="26">
        <v>1130982</v>
      </c>
      <c r="T30" s="26">
        <v>1083066</v>
      </c>
      <c r="U30" s="26">
        <v>1001031</v>
      </c>
      <c r="V30" s="26">
        <v>971646</v>
      </c>
      <c r="W30" s="26">
        <v>959571</v>
      </c>
      <c r="X30" s="26">
        <v>945829</v>
      </c>
      <c r="Y30" s="26">
        <v>959082</v>
      </c>
      <c r="Z30" s="26">
        <v>943165</v>
      </c>
      <c r="AA30" s="26">
        <v>914091</v>
      </c>
      <c r="AB30" s="26">
        <v>854896</v>
      </c>
      <c r="AC30" s="26">
        <v>867895</v>
      </c>
      <c r="AD30" s="26">
        <v>846627</v>
      </c>
      <c r="AE30" s="26">
        <v>872859</v>
      </c>
      <c r="AF30" s="26">
        <v>889719</v>
      </c>
      <c r="AG30" s="26">
        <v>854287</v>
      </c>
      <c r="AH30" s="26">
        <v>774368</v>
      </c>
      <c r="AI30" s="26">
        <v>787645</v>
      </c>
      <c r="AJ30" s="26">
        <v>866541</v>
      </c>
      <c r="AK30" s="26">
        <v>907990</v>
      </c>
      <c r="AL30" s="26">
        <v>891997</v>
      </c>
      <c r="AM30" s="26">
        <v>915126</v>
      </c>
      <c r="AN30" s="26">
        <v>924820</v>
      </c>
      <c r="AO30" s="41">
        <v>945058</v>
      </c>
      <c r="AP30" s="40">
        <v>937618</v>
      </c>
      <c r="AQ30" s="41">
        <v>911580</v>
      </c>
      <c r="AR30" s="41">
        <v>596552</v>
      </c>
      <c r="AS30" s="41" t="s">
        <v>44</v>
      </c>
      <c r="AT30" s="41" t="s">
        <v>44</v>
      </c>
      <c r="AU30" s="71" t="s">
        <v>44</v>
      </c>
      <c r="AV30" s="71" t="s">
        <v>44</v>
      </c>
      <c r="AW30" s="71" t="s">
        <v>44</v>
      </c>
      <c r="AX30" s="71" t="s">
        <v>44</v>
      </c>
      <c r="AY30" s="106" t="s">
        <v>44</v>
      </c>
    </row>
    <row r="31" spans="2:51" ht="12">
      <c r="B31" s="26" t="s">
        <v>44</v>
      </c>
      <c r="F31" s="27" t="s">
        <v>15</v>
      </c>
      <c r="G31" s="12" t="s">
        <v>290</v>
      </c>
      <c r="H31" s="26">
        <v>132884</v>
      </c>
      <c r="I31" s="26">
        <v>170851</v>
      </c>
      <c r="J31" s="26">
        <v>170851</v>
      </c>
      <c r="K31" s="26">
        <v>170870</v>
      </c>
      <c r="L31" s="26">
        <v>170967</v>
      </c>
      <c r="M31" s="26">
        <v>170967</v>
      </c>
      <c r="N31" s="26">
        <v>173028</v>
      </c>
      <c r="O31" s="26">
        <v>181616</v>
      </c>
      <c r="P31" s="26">
        <v>181616</v>
      </c>
      <c r="Q31" s="26">
        <v>181616</v>
      </c>
      <c r="R31" s="26">
        <v>181763</v>
      </c>
      <c r="S31" s="26">
        <v>182376</v>
      </c>
      <c r="T31" s="26">
        <v>182376</v>
      </c>
      <c r="U31" s="26">
        <v>182376</v>
      </c>
      <c r="V31" s="26">
        <v>182376</v>
      </c>
      <c r="W31" s="26">
        <v>182376</v>
      </c>
      <c r="X31" s="26">
        <v>182376</v>
      </c>
      <c r="Y31" s="26">
        <v>182376</v>
      </c>
      <c r="Z31" s="26">
        <v>176873</v>
      </c>
      <c r="AA31" s="26">
        <v>149356</v>
      </c>
      <c r="AB31" s="26">
        <v>149356</v>
      </c>
      <c r="AC31" s="26">
        <v>149356</v>
      </c>
      <c r="AD31" s="26">
        <v>149610</v>
      </c>
      <c r="AE31" s="26">
        <v>150877</v>
      </c>
      <c r="AF31" s="26">
        <v>150877</v>
      </c>
      <c r="AG31" s="26">
        <v>150877</v>
      </c>
      <c r="AH31" s="26">
        <v>152272</v>
      </c>
      <c r="AI31" s="26">
        <v>159244</v>
      </c>
      <c r="AJ31" s="26">
        <v>159244</v>
      </c>
      <c r="AK31" s="26">
        <v>159244</v>
      </c>
      <c r="AL31" s="26">
        <v>161284</v>
      </c>
      <c r="AM31" s="26">
        <v>171486</v>
      </c>
      <c r="AN31" s="26">
        <v>171895</v>
      </c>
      <c r="AO31" s="41">
        <v>171895</v>
      </c>
      <c r="AP31" s="40">
        <v>173171</v>
      </c>
      <c r="AQ31" s="41">
        <v>179547</v>
      </c>
      <c r="AR31" s="41">
        <v>179547</v>
      </c>
      <c r="AS31" s="41">
        <v>179547</v>
      </c>
      <c r="AT31" s="41">
        <v>179395</v>
      </c>
      <c r="AU31" s="71">
        <v>178636</v>
      </c>
      <c r="AV31" s="71">
        <v>178636</v>
      </c>
      <c r="AW31" s="71">
        <v>178636</v>
      </c>
      <c r="AX31" s="71">
        <v>179781</v>
      </c>
      <c r="AY31" s="106">
        <v>185506</v>
      </c>
    </row>
    <row r="32" spans="2:51" ht="12">
      <c r="B32" s="26" t="s">
        <v>44</v>
      </c>
      <c r="F32" s="27" t="s">
        <v>16</v>
      </c>
      <c r="G32" s="12" t="s">
        <v>291</v>
      </c>
      <c r="H32" s="26">
        <v>173810</v>
      </c>
      <c r="I32" s="26">
        <v>224162</v>
      </c>
      <c r="J32" s="26">
        <v>227298</v>
      </c>
      <c r="K32" s="26">
        <v>227298</v>
      </c>
      <c r="L32" s="26">
        <v>227298</v>
      </c>
      <c r="M32" s="26">
        <v>227298</v>
      </c>
      <c r="N32" s="26">
        <v>230516</v>
      </c>
      <c r="O32" s="26">
        <v>243926</v>
      </c>
      <c r="P32" s="26">
        <v>243596</v>
      </c>
      <c r="Q32" s="26">
        <v>243431</v>
      </c>
      <c r="R32" s="26">
        <v>244149</v>
      </c>
      <c r="S32" s="26">
        <v>245060</v>
      </c>
      <c r="T32" s="26">
        <v>243873</v>
      </c>
      <c r="U32" s="26">
        <v>244128</v>
      </c>
      <c r="V32" s="26">
        <v>242295</v>
      </c>
      <c r="W32" s="26">
        <v>240394</v>
      </c>
      <c r="X32" s="26">
        <v>235038</v>
      </c>
      <c r="Y32" s="26">
        <v>204495</v>
      </c>
      <c r="Z32" s="26">
        <v>203751</v>
      </c>
      <c r="AA32" s="26">
        <v>203751</v>
      </c>
      <c r="AB32" s="26">
        <v>203949</v>
      </c>
      <c r="AC32" s="26">
        <v>204147</v>
      </c>
      <c r="AD32" s="26">
        <v>204955</v>
      </c>
      <c r="AE32" s="26">
        <v>208997</v>
      </c>
      <c r="AF32" s="26">
        <v>208997</v>
      </c>
      <c r="AG32" s="26">
        <v>209080</v>
      </c>
      <c r="AH32" s="26">
        <v>211313</v>
      </c>
      <c r="AI32" s="26">
        <v>219106</v>
      </c>
      <c r="AJ32" s="26">
        <v>219185</v>
      </c>
      <c r="AK32" s="26">
        <v>220122</v>
      </c>
      <c r="AL32" s="26">
        <v>222617</v>
      </c>
      <c r="AM32" s="26">
        <v>232886</v>
      </c>
      <c r="AN32" s="26">
        <v>232860</v>
      </c>
      <c r="AO32" s="41">
        <v>232706</v>
      </c>
      <c r="AP32" s="40">
        <v>234180</v>
      </c>
      <c r="AQ32" s="41">
        <v>241638</v>
      </c>
      <c r="AR32" s="41">
        <v>241789</v>
      </c>
      <c r="AS32" s="41">
        <v>241630</v>
      </c>
      <c r="AT32" s="41">
        <v>241712</v>
      </c>
      <c r="AU32" s="71">
        <v>242320</v>
      </c>
      <c r="AV32" s="71">
        <v>242335</v>
      </c>
      <c r="AW32" s="71">
        <v>242335</v>
      </c>
      <c r="AX32" s="71">
        <v>243490</v>
      </c>
      <c r="AY32" s="106">
        <v>249263</v>
      </c>
    </row>
    <row r="33" spans="2:51" ht="12">
      <c r="B33" s="26" t="s">
        <v>44</v>
      </c>
      <c r="F33" s="27" t="s">
        <v>17</v>
      </c>
      <c r="G33" s="12" t="s">
        <v>292</v>
      </c>
      <c r="H33" s="26">
        <v>163797</v>
      </c>
      <c r="I33" s="26">
        <v>201303</v>
      </c>
      <c r="J33" s="26">
        <v>182838</v>
      </c>
      <c r="K33" s="26">
        <v>187536</v>
      </c>
      <c r="L33" s="26">
        <v>195034</v>
      </c>
      <c r="M33" s="26">
        <v>199829</v>
      </c>
      <c r="N33" s="26">
        <v>202624</v>
      </c>
      <c r="O33" s="26">
        <v>205925</v>
      </c>
      <c r="P33" s="26">
        <v>215478</v>
      </c>
      <c r="Q33" s="26">
        <v>219915</v>
      </c>
      <c r="R33" s="26">
        <v>209561</v>
      </c>
      <c r="S33" s="26">
        <v>214784</v>
      </c>
      <c r="T33" s="26">
        <v>215361</v>
      </c>
      <c r="U33" s="26">
        <v>214752</v>
      </c>
      <c r="V33" s="26">
        <v>204603</v>
      </c>
      <c r="W33" s="26">
        <v>205624</v>
      </c>
      <c r="X33" s="26">
        <v>205923</v>
      </c>
      <c r="Y33" s="26">
        <v>193821</v>
      </c>
      <c r="Z33" s="26">
        <v>186869</v>
      </c>
      <c r="AA33" s="26">
        <v>186813</v>
      </c>
      <c r="AB33" s="26">
        <v>178515</v>
      </c>
      <c r="AC33" s="26">
        <v>173031</v>
      </c>
      <c r="AD33" s="26">
        <v>151483</v>
      </c>
      <c r="AE33" s="26">
        <v>127115</v>
      </c>
      <c r="AF33" s="26">
        <v>152688</v>
      </c>
      <c r="AG33" s="26">
        <v>168527</v>
      </c>
      <c r="AH33" s="26">
        <v>165540</v>
      </c>
      <c r="AI33" s="26">
        <v>169763</v>
      </c>
      <c r="AJ33" s="26">
        <v>166039</v>
      </c>
      <c r="AK33" s="26">
        <v>170368</v>
      </c>
      <c r="AL33" s="26">
        <v>171354</v>
      </c>
      <c r="AM33" s="26">
        <v>171010</v>
      </c>
      <c r="AN33" s="26">
        <v>168831</v>
      </c>
      <c r="AO33" s="41">
        <v>183265</v>
      </c>
      <c r="AP33" s="40">
        <v>184317</v>
      </c>
      <c r="AQ33" s="41">
        <v>185950</v>
      </c>
      <c r="AR33" s="41">
        <v>190526</v>
      </c>
      <c r="AS33" s="41">
        <v>189792</v>
      </c>
      <c r="AT33" s="41">
        <v>190151</v>
      </c>
      <c r="AU33" s="71">
        <v>188502</v>
      </c>
      <c r="AV33" s="71">
        <v>129094</v>
      </c>
      <c r="AW33" s="71">
        <v>12591</v>
      </c>
      <c r="AX33" s="71" t="s">
        <v>44</v>
      </c>
      <c r="AY33" s="106" t="s">
        <v>44</v>
      </c>
    </row>
    <row r="34" spans="2:51" ht="12">
      <c r="B34" s="26" t="s">
        <v>44</v>
      </c>
      <c r="F34" s="27" t="s">
        <v>18</v>
      </c>
      <c r="G34" s="12" t="s">
        <v>293</v>
      </c>
      <c r="H34" s="26">
        <v>93465</v>
      </c>
      <c r="I34" s="26">
        <v>113569</v>
      </c>
      <c r="J34" s="26">
        <v>117717</v>
      </c>
      <c r="K34" s="26">
        <v>124423</v>
      </c>
      <c r="L34" s="26">
        <v>125377</v>
      </c>
      <c r="M34" s="26">
        <v>126137</v>
      </c>
      <c r="N34" s="26">
        <v>127760</v>
      </c>
      <c r="O34" s="26">
        <v>127892</v>
      </c>
      <c r="P34" s="26">
        <v>127045</v>
      </c>
      <c r="Q34" s="26">
        <v>126058</v>
      </c>
      <c r="R34" s="26">
        <v>128856</v>
      </c>
      <c r="S34" s="26">
        <v>129732</v>
      </c>
      <c r="T34" s="26">
        <v>129532</v>
      </c>
      <c r="U34" s="26">
        <v>129135</v>
      </c>
      <c r="V34" s="26">
        <v>108712</v>
      </c>
      <c r="W34" s="26">
        <v>109978</v>
      </c>
      <c r="X34" s="26">
        <v>111477</v>
      </c>
      <c r="Y34" s="26">
        <v>111806</v>
      </c>
      <c r="Z34" s="26">
        <v>110523</v>
      </c>
      <c r="AA34" s="26">
        <v>110686</v>
      </c>
      <c r="AB34" s="26">
        <v>109330</v>
      </c>
      <c r="AC34" s="26">
        <v>111096</v>
      </c>
      <c r="AD34" s="26">
        <v>112272</v>
      </c>
      <c r="AE34" s="26">
        <v>112255</v>
      </c>
      <c r="AF34" s="26">
        <v>112224</v>
      </c>
      <c r="AG34" s="26">
        <v>112785</v>
      </c>
      <c r="AH34" s="26">
        <v>112584</v>
      </c>
      <c r="AI34" s="26">
        <v>113448</v>
      </c>
      <c r="AJ34" s="26">
        <v>114208</v>
      </c>
      <c r="AK34" s="26">
        <v>113960</v>
      </c>
      <c r="AL34" s="26">
        <v>114225</v>
      </c>
      <c r="AM34" s="26">
        <v>114005</v>
      </c>
      <c r="AN34" s="26">
        <v>76915</v>
      </c>
      <c r="AO34" s="41">
        <v>10658</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177350</v>
      </c>
      <c r="I35" s="26">
        <v>226563</v>
      </c>
      <c r="J35" s="26">
        <v>226563</v>
      </c>
      <c r="K35" s="26">
        <v>226516</v>
      </c>
      <c r="L35" s="26">
        <v>223428</v>
      </c>
      <c r="M35" s="26">
        <v>225656</v>
      </c>
      <c r="N35" s="26">
        <v>225682</v>
      </c>
      <c r="O35" s="26">
        <v>228377</v>
      </c>
      <c r="P35" s="26">
        <v>243676</v>
      </c>
      <c r="Q35" s="26">
        <v>274239</v>
      </c>
      <c r="R35" s="26">
        <v>274429</v>
      </c>
      <c r="S35" s="26">
        <v>274538</v>
      </c>
      <c r="T35" s="26">
        <v>273605</v>
      </c>
      <c r="U35" s="26">
        <v>260008</v>
      </c>
      <c r="V35" s="26">
        <v>233707</v>
      </c>
      <c r="W35" s="26">
        <v>239556</v>
      </c>
      <c r="X35" s="26">
        <v>250619</v>
      </c>
      <c r="Y35" s="26">
        <v>191301</v>
      </c>
      <c r="Z35" s="26">
        <v>174582</v>
      </c>
      <c r="AA35" s="26">
        <v>198932</v>
      </c>
      <c r="AB35" s="26">
        <v>181850</v>
      </c>
      <c r="AC35" s="26">
        <v>189384</v>
      </c>
      <c r="AD35" s="26">
        <v>192726</v>
      </c>
      <c r="AE35" s="26">
        <v>191375</v>
      </c>
      <c r="AF35" s="26">
        <v>193966</v>
      </c>
      <c r="AG35" s="26">
        <v>194214</v>
      </c>
      <c r="AH35" s="26">
        <v>197519</v>
      </c>
      <c r="AI35" s="26">
        <v>199540</v>
      </c>
      <c r="AJ35" s="26">
        <v>201247</v>
      </c>
      <c r="AK35" s="26">
        <v>201740</v>
      </c>
      <c r="AL35" s="26">
        <v>203444</v>
      </c>
      <c r="AM35" s="26">
        <v>204010</v>
      </c>
      <c r="AN35" s="26">
        <v>205131</v>
      </c>
      <c r="AO35" s="41">
        <v>205512</v>
      </c>
      <c r="AP35" s="40">
        <v>205512</v>
      </c>
      <c r="AQ35" s="41">
        <v>205589</v>
      </c>
      <c r="AR35" s="41">
        <v>205605</v>
      </c>
      <c r="AS35" s="41">
        <v>205590</v>
      </c>
      <c r="AT35" s="41">
        <v>206931</v>
      </c>
      <c r="AU35" s="71">
        <v>207495</v>
      </c>
      <c r="AV35" s="71">
        <v>207495</v>
      </c>
      <c r="AW35" s="71">
        <v>207495</v>
      </c>
      <c r="AX35" s="71">
        <v>206719</v>
      </c>
      <c r="AY35" s="106">
        <v>206620</v>
      </c>
    </row>
    <row r="36" spans="2:51" ht="12">
      <c r="B36" s="26" t="s">
        <v>44</v>
      </c>
      <c r="F36" s="27" t="s">
        <v>20</v>
      </c>
      <c r="G36" s="12" t="s">
        <v>295</v>
      </c>
      <c r="H36" s="26">
        <v>51245</v>
      </c>
      <c r="I36" s="26">
        <v>551959</v>
      </c>
      <c r="J36" s="26">
        <v>614763</v>
      </c>
      <c r="K36" s="26">
        <v>665245</v>
      </c>
      <c r="L36" s="26">
        <v>729357</v>
      </c>
      <c r="M36" s="26">
        <v>729417</v>
      </c>
      <c r="N36" s="26">
        <v>729417</v>
      </c>
      <c r="O36" s="26">
        <v>784665</v>
      </c>
      <c r="P36" s="26">
        <v>797830</v>
      </c>
      <c r="Q36" s="26">
        <v>810480</v>
      </c>
      <c r="R36" s="26">
        <v>814999</v>
      </c>
      <c r="S36" s="26">
        <v>784690</v>
      </c>
      <c r="T36" s="26">
        <v>675795</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105630</v>
      </c>
      <c r="K37" s="26">
        <v>401423</v>
      </c>
      <c r="L37" s="26">
        <v>404944</v>
      </c>
      <c r="M37" s="26">
        <v>409390</v>
      </c>
      <c r="N37" s="26">
        <v>411095</v>
      </c>
      <c r="O37" s="26">
        <v>432299</v>
      </c>
      <c r="P37" s="26">
        <v>443342</v>
      </c>
      <c r="Q37" s="26">
        <v>461294</v>
      </c>
      <c r="R37" s="26">
        <v>470839</v>
      </c>
      <c r="S37" s="26">
        <v>476941</v>
      </c>
      <c r="T37" s="26">
        <v>380463</v>
      </c>
      <c r="U37" s="26">
        <v>323928</v>
      </c>
      <c r="V37" s="26">
        <v>307960</v>
      </c>
      <c r="W37" s="26">
        <v>315223</v>
      </c>
      <c r="X37" s="26">
        <v>192408</v>
      </c>
      <c r="Y37" s="26">
        <v>87846</v>
      </c>
      <c r="Z37" s="26">
        <v>139967</v>
      </c>
      <c r="AA37" s="26">
        <v>190849</v>
      </c>
      <c r="AB37" s="26">
        <v>259517</v>
      </c>
      <c r="AC37" s="26">
        <v>276266</v>
      </c>
      <c r="AD37" s="26">
        <v>296224</v>
      </c>
      <c r="AE37" s="26">
        <v>318804</v>
      </c>
      <c r="AF37" s="26">
        <v>322291</v>
      </c>
      <c r="AG37" s="26">
        <v>329816</v>
      </c>
      <c r="AH37" s="26">
        <v>337206</v>
      </c>
      <c r="AI37" s="26">
        <v>313150</v>
      </c>
      <c r="AJ37" s="26">
        <v>324770</v>
      </c>
      <c r="AK37" s="26">
        <v>344555</v>
      </c>
      <c r="AL37" s="26">
        <v>350208</v>
      </c>
      <c r="AM37" s="26">
        <v>352523</v>
      </c>
      <c r="AN37" s="26">
        <v>368776</v>
      </c>
      <c r="AO37" s="41">
        <v>368621</v>
      </c>
      <c r="AP37" s="40">
        <v>368335</v>
      </c>
      <c r="AQ37" s="41">
        <v>349739</v>
      </c>
      <c r="AR37" s="41">
        <v>349664</v>
      </c>
      <c r="AS37" s="41">
        <v>346102</v>
      </c>
      <c r="AT37" s="41">
        <v>348687</v>
      </c>
      <c r="AU37" s="71">
        <v>348911</v>
      </c>
      <c r="AV37" s="71">
        <v>356335</v>
      </c>
      <c r="AW37" s="71">
        <v>361792</v>
      </c>
      <c r="AX37" s="71">
        <v>361768</v>
      </c>
      <c r="AY37" s="106">
        <v>300678</v>
      </c>
    </row>
    <row r="38" spans="2:51" ht="12">
      <c r="B38" s="26" t="s">
        <v>44</v>
      </c>
      <c r="F38" s="27" t="s">
        <v>22</v>
      </c>
      <c r="G38" s="12" t="s">
        <v>297</v>
      </c>
      <c r="H38" s="26" t="s">
        <v>44</v>
      </c>
      <c r="I38" s="26" t="s">
        <v>44</v>
      </c>
      <c r="J38" s="26" t="s">
        <v>44</v>
      </c>
      <c r="K38" s="26" t="s">
        <v>44</v>
      </c>
      <c r="L38" s="26" t="s">
        <v>44</v>
      </c>
      <c r="M38" s="26" t="s">
        <v>44</v>
      </c>
      <c r="N38" s="26">
        <v>131235</v>
      </c>
      <c r="O38" s="26">
        <v>199394</v>
      </c>
      <c r="P38" s="26">
        <v>208579</v>
      </c>
      <c r="Q38" s="26">
        <v>209141</v>
      </c>
      <c r="R38" s="26">
        <v>192411</v>
      </c>
      <c r="S38" s="26">
        <v>197046</v>
      </c>
      <c r="T38" s="26">
        <v>200774</v>
      </c>
      <c r="U38" s="26">
        <v>199053</v>
      </c>
      <c r="V38" s="26">
        <v>202667</v>
      </c>
      <c r="W38" s="26">
        <v>194748</v>
      </c>
      <c r="X38" s="26">
        <v>178001</v>
      </c>
      <c r="Y38" s="26">
        <v>182930</v>
      </c>
      <c r="Z38" s="26">
        <v>164957</v>
      </c>
      <c r="AA38" s="26">
        <v>182961</v>
      </c>
      <c r="AB38" s="26">
        <v>175235</v>
      </c>
      <c r="AC38" s="26">
        <v>158641</v>
      </c>
      <c r="AD38" s="26">
        <v>144845</v>
      </c>
      <c r="AE38" s="26">
        <v>134229</v>
      </c>
      <c r="AF38" s="26">
        <v>158293</v>
      </c>
      <c r="AG38" s="26">
        <v>100220</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1037</v>
      </c>
      <c r="Q39" s="26">
        <v>193002</v>
      </c>
      <c r="R39" s="26">
        <v>193002</v>
      </c>
      <c r="S39" s="26">
        <v>193002</v>
      </c>
      <c r="T39" s="26">
        <v>193002</v>
      </c>
      <c r="U39" s="26">
        <v>193002</v>
      </c>
      <c r="V39" s="26">
        <v>193002</v>
      </c>
      <c r="W39" s="26">
        <v>193002</v>
      </c>
      <c r="X39" s="26">
        <v>193002</v>
      </c>
      <c r="Y39" s="26">
        <v>193002</v>
      </c>
      <c r="Z39" s="26">
        <v>193002</v>
      </c>
      <c r="AA39" s="26">
        <v>167125</v>
      </c>
      <c r="AB39" s="26">
        <v>167125</v>
      </c>
      <c r="AC39" s="26">
        <v>167125</v>
      </c>
      <c r="AD39" s="26">
        <v>167125</v>
      </c>
      <c r="AE39" s="26">
        <v>167125</v>
      </c>
      <c r="AF39" s="26">
        <v>167125</v>
      </c>
      <c r="AG39" s="26">
        <v>167125</v>
      </c>
      <c r="AH39" s="26">
        <v>167125</v>
      </c>
      <c r="AI39" s="26">
        <v>167125</v>
      </c>
      <c r="AJ39" s="26">
        <v>167125</v>
      </c>
      <c r="AK39" s="26">
        <v>167125</v>
      </c>
      <c r="AL39" s="26">
        <v>167125</v>
      </c>
      <c r="AM39" s="26">
        <v>167125</v>
      </c>
      <c r="AN39" s="26">
        <v>167125</v>
      </c>
      <c r="AO39" s="41">
        <v>167125</v>
      </c>
      <c r="AP39" s="40">
        <v>167125</v>
      </c>
      <c r="AQ39" s="41">
        <v>167125</v>
      </c>
      <c r="AR39" s="41">
        <v>167125</v>
      </c>
      <c r="AS39" s="41">
        <v>23949</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101798</v>
      </c>
      <c r="R40" s="26">
        <v>183004</v>
      </c>
      <c r="S40" s="26">
        <v>191644</v>
      </c>
      <c r="T40" s="26">
        <v>184234</v>
      </c>
      <c r="U40" s="26">
        <v>176903</v>
      </c>
      <c r="V40" s="26">
        <v>175005</v>
      </c>
      <c r="W40" s="26">
        <v>158798</v>
      </c>
      <c r="X40" s="26">
        <v>172287</v>
      </c>
      <c r="Y40" s="26">
        <v>171307</v>
      </c>
      <c r="Z40" s="26">
        <v>169819</v>
      </c>
      <c r="AA40" s="26">
        <v>164989</v>
      </c>
      <c r="AB40" s="26">
        <v>171803</v>
      </c>
      <c r="AC40" s="26">
        <v>171965</v>
      </c>
      <c r="AD40" s="26">
        <v>173687</v>
      </c>
      <c r="AE40" s="26">
        <v>157383</v>
      </c>
      <c r="AF40" s="26">
        <v>140487</v>
      </c>
      <c r="AG40" s="26">
        <v>163808</v>
      </c>
      <c r="AH40" s="26">
        <v>164115</v>
      </c>
      <c r="AI40" s="26">
        <v>176172</v>
      </c>
      <c r="AJ40" s="26">
        <v>171060</v>
      </c>
      <c r="AK40" s="26">
        <v>185260</v>
      </c>
      <c r="AL40" s="26">
        <v>181341</v>
      </c>
      <c r="AM40" s="26">
        <v>181817</v>
      </c>
      <c r="AN40" s="26">
        <v>184881</v>
      </c>
      <c r="AO40" s="41">
        <v>189290</v>
      </c>
      <c r="AP40" s="40">
        <v>189077</v>
      </c>
      <c r="AQ40" s="41">
        <v>165795</v>
      </c>
      <c r="AR40" s="41">
        <v>187682</v>
      </c>
      <c r="AS40" s="41">
        <v>171370</v>
      </c>
      <c r="AT40" s="41">
        <v>167448</v>
      </c>
      <c r="AU40" s="71">
        <v>190920</v>
      </c>
      <c r="AV40" s="71">
        <v>191455</v>
      </c>
      <c r="AW40" s="71">
        <v>191678</v>
      </c>
      <c r="AX40" s="71">
        <v>195008</v>
      </c>
      <c r="AY40" s="106">
        <v>195068</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47539</v>
      </c>
      <c r="R41" s="26">
        <v>259600</v>
      </c>
      <c r="S41" s="26">
        <v>256609</v>
      </c>
      <c r="T41" s="26">
        <v>217169</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214184</v>
      </c>
      <c r="V42" s="26">
        <v>290506</v>
      </c>
      <c r="W42" s="26">
        <v>277562</v>
      </c>
      <c r="X42" s="26">
        <v>213123</v>
      </c>
      <c r="Y42" s="26">
        <v>105376</v>
      </c>
      <c r="Z42" s="26">
        <v>140883</v>
      </c>
      <c r="AA42" s="26">
        <v>177005</v>
      </c>
      <c r="AB42" s="26">
        <v>199451</v>
      </c>
      <c r="AC42" s="26">
        <v>199451</v>
      </c>
      <c r="AD42" s="26">
        <v>199451</v>
      </c>
      <c r="AE42" s="26">
        <v>199940</v>
      </c>
      <c r="AF42" s="26">
        <v>200919</v>
      </c>
      <c r="AG42" s="26">
        <v>201933</v>
      </c>
      <c r="AH42" s="26">
        <v>202877</v>
      </c>
      <c r="AI42" s="26">
        <v>205060</v>
      </c>
      <c r="AJ42" s="26">
        <v>206600</v>
      </c>
      <c r="AK42" s="26">
        <v>207753</v>
      </c>
      <c r="AL42" s="26">
        <v>210465</v>
      </c>
      <c r="AM42" s="26">
        <v>212648</v>
      </c>
      <c r="AN42" s="26">
        <v>212648</v>
      </c>
      <c r="AO42" s="41">
        <v>214965</v>
      </c>
      <c r="AP42" s="40">
        <v>216123</v>
      </c>
      <c r="AQ42" s="41">
        <v>201667</v>
      </c>
      <c r="AR42" s="41">
        <v>171406</v>
      </c>
      <c r="AS42" s="41">
        <v>189452</v>
      </c>
      <c r="AT42" s="41">
        <v>204342</v>
      </c>
      <c r="AU42" s="71">
        <v>194978</v>
      </c>
      <c r="AV42" s="71">
        <v>188900</v>
      </c>
      <c r="AW42" s="71">
        <v>201679</v>
      </c>
      <c r="AX42" s="71">
        <v>216815</v>
      </c>
      <c r="AY42" s="106">
        <v>212254</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202058</v>
      </c>
      <c r="V43" s="26">
        <v>285688</v>
      </c>
      <c r="W43" s="26">
        <v>276724</v>
      </c>
      <c r="X43" s="26">
        <v>265454</v>
      </c>
      <c r="Y43" s="26">
        <v>243119</v>
      </c>
      <c r="Z43" s="26">
        <v>240987</v>
      </c>
      <c r="AA43" s="26">
        <v>237009</v>
      </c>
      <c r="AB43" s="26">
        <v>236919</v>
      </c>
      <c r="AC43" s="26">
        <v>233379</v>
      </c>
      <c r="AD43" s="26">
        <v>248699</v>
      </c>
      <c r="AE43" s="26">
        <v>249768</v>
      </c>
      <c r="AF43" s="26">
        <v>249768</v>
      </c>
      <c r="AG43" s="26">
        <v>249568</v>
      </c>
      <c r="AH43" s="26">
        <v>234994</v>
      </c>
      <c r="AI43" s="26">
        <v>244221</v>
      </c>
      <c r="AJ43" s="26">
        <v>247746</v>
      </c>
      <c r="AK43" s="26">
        <v>237155</v>
      </c>
      <c r="AL43" s="26">
        <v>265665</v>
      </c>
      <c r="AM43" s="26">
        <v>267820</v>
      </c>
      <c r="AN43" s="26">
        <v>275090</v>
      </c>
      <c r="AO43" s="41">
        <v>277767</v>
      </c>
      <c r="AP43" s="40">
        <v>283698</v>
      </c>
      <c r="AQ43" s="41">
        <v>283698</v>
      </c>
      <c r="AR43" s="41">
        <v>283698</v>
      </c>
      <c r="AS43" s="41">
        <v>271977</v>
      </c>
      <c r="AT43" s="41">
        <v>271125</v>
      </c>
      <c r="AU43" s="71">
        <v>276772</v>
      </c>
      <c r="AV43" s="71">
        <v>277375</v>
      </c>
      <c r="AW43" s="71">
        <v>271727</v>
      </c>
      <c r="AX43" s="71">
        <v>285291</v>
      </c>
      <c r="AY43" s="106">
        <v>280040</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79990</v>
      </c>
      <c r="W44" s="26">
        <v>164171</v>
      </c>
      <c r="X44" s="26">
        <v>163699</v>
      </c>
      <c r="Y44" s="26">
        <v>159378</v>
      </c>
      <c r="Z44" s="26">
        <v>162535</v>
      </c>
      <c r="AA44" s="26">
        <v>159199</v>
      </c>
      <c r="AB44" s="26">
        <v>161743</v>
      </c>
      <c r="AC44" s="26">
        <v>162927</v>
      </c>
      <c r="AD44" s="26">
        <v>161955</v>
      </c>
      <c r="AE44" s="26">
        <v>163129</v>
      </c>
      <c r="AF44" s="26">
        <v>161817</v>
      </c>
      <c r="AG44" s="26">
        <v>163212</v>
      </c>
      <c r="AH44" s="26">
        <v>163977</v>
      </c>
      <c r="AI44" s="26">
        <v>150081</v>
      </c>
      <c r="AJ44" s="26">
        <v>162306</v>
      </c>
      <c r="AK44" s="26">
        <v>163583</v>
      </c>
      <c r="AL44" s="26">
        <v>163683</v>
      </c>
      <c r="AM44" s="26">
        <v>159803</v>
      </c>
      <c r="AN44" s="26">
        <v>165853</v>
      </c>
      <c r="AO44" s="41">
        <v>169091</v>
      </c>
      <c r="AP44" s="40">
        <v>173926</v>
      </c>
      <c r="AQ44" s="41">
        <v>173726</v>
      </c>
      <c r="AR44" s="41">
        <v>156419</v>
      </c>
      <c r="AS44" s="41">
        <v>153349</v>
      </c>
      <c r="AT44" s="41">
        <v>136662</v>
      </c>
      <c r="AU44" s="71">
        <v>160401</v>
      </c>
      <c r="AV44" s="71">
        <v>170955</v>
      </c>
      <c r="AW44" s="71">
        <v>148213</v>
      </c>
      <c r="AX44" s="71">
        <v>127339</v>
      </c>
      <c r="AY44" s="106">
        <v>167452</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98182</v>
      </c>
      <c r="W45" s="26">
        <v>196393</v>
      </c>
      <c r="X45" s="26">
        <v>170691</v>
      </c>
      <c r="Y45" s="26">
        <v>155779</v>
      </c>
      <c r="Z45" s="26">
        <v>101530</v>
      </c>
      <c r="AA45" s="26">
        <v>114992</v>
      </c>
      <c r="AB45" s="26">
        <v>132813</v>
      </c>
      <c r="AC45" s="26">
        <v>137055</v>
      </c>
      <c r="AD45" s="26">
        <v>137176</v>
      </c>
      <c r="AE45" s="26">
        <v>137079</v>
      </c>
      <c r="AF45" s="26">
        <v>134419</v>
      </c>
      <c r="AG45" s="26">
        <v>134239</v>
      </c>
      <c r="AH45" s="26">
        <v>133662</v>
      </c>
      <c r="AI45" s="26">
        <v>136189</v>
      </c>
      <c r="AJ45" s="26">
        <v>127835</v>
      </c>
      <c r="AK45" s="26">
        <v>148934</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198846</v>
      </c>
      <c r="X46" s="26">
        <v>180652</v>
      </c>
      <c r="Y46" s="26">
        <v>162460</v>
      </c>
      <c r="Z46" s="26">
        <v>162114</v>
      </c>
      <c r="AA46" s="26">
        <v>162016</v>
      </c>
      <c r="AB46" s="26">
        <v>162016</v>
      </c>
      <c r="AC46" s="26">
        <v>162051</v>
      </c>
      <c r="AD46" s="26">
        <v>162064</v>
      </c>
      <c r="AE46" s="26">
        <v>162064</v>
      </c>
      <c r="AF46" s="26">
        <v>162064</v>
      </c>
      <c r="AG46" s="26">
        <v>162064</v>
      </c>
      <c r="AH46" s="26">
        <v>123460</v>
      </c>
      <c r="AI46" s="26">
        <v>134994</v>
      </c>
      <c r="AJ46" s="26">
        <v>118375</v>
      </c>
      <c r="AK46" s="26">
        <v>135524</v>
      </c>
      <c r="AL46" s="26">
        <v>118983</v>
      </c>
      <c r="AM46" s="26">
        <v>135624</v>
      </c>
      <c r="AN46" s="26">
        <v>130765</v>
      </c>
      <c r="AO46" s="41">
        <v>153316</v>
      </c>
      <c r="AP46" s="40">
        <v>153330</v>
      </c>
      <c r="AQ46" s="41">
        <v>153316</v>
      </c>
      <c r="AR46" s="41">
        <v>143544</v>
      </c>
      <c r="AS46" s="41">
        <v>153386</v>
      </c>
      <c r="AT46" s="41">
        <v>60552</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175868</v>
      </c>
      <c r="AC47" s="26">
        <v>189377</v>
      </c>
      <c r="AD47" s="26">
        <v>192005</v>
      </c>
      <c r="AE47" s="26">
        <v>203874</v>
      </c>
      <c r="AF47" s="26">
        <v>215004</v>
      </c>
      <c r="AG47" s="26">
        <v>217594</v>
      </c>
      <c r="AH47" s="26">
        <v>223006</v>
      </c>
      <c r="AI47" s="26">
        <v>230085</v>
      </c>
      <c r="AJ47" s="26">
        <v>234390</v>
      </c>
      <c r="AK47" s="26">
        <v>236230</v>
      </c>
      <c r="AL47" s="26">
        <v>230553</v>
      </c>
      <c r="AM47" s="26">
        <v>240131</v>
      </c>
      <c r="AN47" s="26">
        <v>244278</v>
      </c>
      <c r="AO47" s="41">
        <v>247449</v>
      </c>
      <c r="AP47" s="40">
        <v>251083</v>
      </c>
      <c r="AQ47" s="41">
        <v>237056</v>
      </c>
      <c r="AR47" s="41">
        <v>248116</v>
      </c>
      <c r="AS47" s="41">
        <v>253916</v>
      </c>
      <c r="AT47" s="41">
        <v>254359</v>
      </c>
      <c r="AU47" s="71">
        <v>251316</v>
      </c>
      <c r="AV47" s="71">
        <v>251381</v>
      </c>
      <c r="AW47" s="71">
        <v>251513</v>
      </c>
      <c r="AX47" s="71">
        <v>243326</v>
      </c>
      <c r="AY47" s="106">
        <v>260994</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339765</v>
      </c>
      <c r="AC48" s="26">
        <v>370685</v>
      </c>
      <c r="AD48" s="26">
        <v>385079</v>
      </c>
      <c r="AE48" s="26">
        <v>382589</v>
      </c>
      <c r="AF48" s="26">
        <v>399579</v>
      </c>
      <c r="AG48" s="26">
        <v>388978</v>
      </c>
      <c r="AH48" s="26">
        <v>407300</v>
      </c>
      <c r="AI48" s="26">
        <v>414990</v>
      </c>
      <c r="AJ48" s="26">
        <v>374550</v>
      </c>
      <c r="AK48" s="26">
        <v>309591</v>
      </c>
      <c r="AL48" s="26">
        <v>427515</v>
      </c>
      <c r="AM48" s="26">
        <v>427515</v>
      </c>
      <c r="AN48" s="26">
        <v>421962</v>
      </c>
      <c r="AO48" s="41">
        <v>472203</v>
      </c>
      <c r="AP48" s="40">
        <v>500385</v>
      </c>
      <c r="AQ48" s="41">
        <v>494869</v>
      </c>
      <c r="AR48" s="41">
        <v>80924</v>
      </c>
      <c r="AS48" s="41">
        <v>94280</v>
      </c>
      <c r="AT48" s="41">
        <v>224014</v>
      </c>
      <c r="AU48" s="71">
        <v>329881</v>
      </c>
      <c r="AV48" s="71">
        <v>405395</v>
      </c>
      <c r="AW48" s="71">
        <v>478423</v>
      </c>
      <c r="AX48" s="71">
        <v>482497</v>
      </c>
      <c r="AY48" s="106">
        <v>490149</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29902</v>
      </c>
      <c r="AG49" s="26">
        <v>58545</v>
      </c>
      <c r="AH49" s="26">
        <v>58995</v>
      </c>
      <c r="AI49" s="26">
        <v>62050</v>
      </c>
      <c r="AJ49" s="26">
        <v>63577</v>
      </c>
      <c r="AK49" s="26">
        <v>63577</v>
      </c>
      <c r="AL49" s="26">
        <v>56721</v>
      </c>
      <c r="AM49" s="26">
        <v>61483</v>
      </c>
      <c r="AN49" s="26">
        <v>69121</v>
      </c>
      <c r="AO49" s="41">
        <v>71412</v>
      </c>
      <c r="AP49" s="40">
        <v>78286</v>
      </c>
      <c r="AQ49" s="41">
        <v>78286</v>
      </c>
      <c r="AR49" s="41">
        <v>78286</v>
      </c>
      <c r="AS49" s="41">
        <v>78286</v>
      </c>
      <c r="AT49" s="41">
        <v>78286</v>
      </c>
      <c r="AU49" s="71">
        <v>78286</v>
      </c>
      <c r="AV49" s="71">
        <v>78286</v>
      </c>
      <c r="AW49" s="71">
        <v>78286</v>
      </c>
      <c r="AX49" s="71">
        <v>78286</v>
      </c>
      <c r="AY49" s="106">
        <v>81342</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189813</v>
      </c>
      <c r="AH50" s="26">
        <v>253611</v>
      </c>
      <c r="AI50" s="26">
        <v>253406</v>
      </c>
      <c r="AJ50" s="26">
        <v>277184</v>
      </c>
      <c r="AK50" s="26">
        <v>282509</v>
      </c>
      <c r="AL50" s="26">
        <v>259969</v>
      </c>
      <c r="AM50" s="26">
        <v>291772</v>
      </c>
      <c r="AN50" s="26">
        <v>293266</v>
      </c>
      <c r="AO50" s="41">
        <v>285313</v>
      </c>
      <c r="AP50" s="40">
        <v>269716</v>
      </c>
      <c r="AQ50" s="41">
        <v>290978</v>
      </c>
      <c r="AR50" s="41">
        <v>299992</v>
      </c>
      <c r="AS50" s="41">
        <v>330950</v>
      </c>
      <c r="AT50" s="41">
        <v>328316</v>
      </c>
      <c r="AU50" s="71">
        <v>331639</v>
      </c>
      <c r="AV50" s="71">
        <v>328215</v>
      </c>
      <c r="AW50" s="71">
        <v>346174</v>
      </c>
      <c r="AX50" s="71">
        <v>627499</v>
      </c>
      <c r="AY50" s="106">
        <v>598804</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93908</v>
      </c>
      <c r="AM51" s="26">
        <v>94799</v>
      </c>
      <c r="AN51" s="26">
        <v>94799</v>
      </c>
      <c r="AO51" s="41">
        <v>97403</v>
      </c>
      <c r="AP51" s="40">
        <v>101976</v>
      </c>
      <c r="AQ51" s="41">
        <v>103550</v>
      </c>
      <c r="AR51" s="41">
        <v>66415</v>
      </c>
      <c r="AS51" s="41">
        <v>65501</v>
      </c>
      <c r="AT51" s="41">
        <v>85296</v>
      </c>
      <c r="AU51" s="71">
        <v>89919</v>
      </c>
      <c r="AV51" s="71">
        <v>87358</v>
      </c>
      <c r="AW51" s="71">
        <v>86223</v>
      </c>
      <c r="AX51" s="71">
        <v>90204</v>
      </c>
      <c r="AY51" s="106">
        <v>87638</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137248</v>
      </c>
      <c r="AN52" s="26">
        <v>205191</v>
      </c>
      <c r="AO52" s="41">
        <v>216511</v>
      </c>
      <c r="AP52" s="40">
        <v>199098</v>
      </c>
      <c r="AQ52" s="41">
        <v>168043</v>
      </c>
      <c r="AR52" s="41">
        <v>150586</v>
      </c>
      <c r="AS52" s="41">
        <v>177494</v>
      </c>
      <c r="AT52" s="41">
        <v>159374</v>
      </c>
      <c r="AU52" s="71">
        <v>174329</v>
      </c>
      <c r="AV52" s="71">
        <v>186721</v>
      </c>
      <c r="AW52" s="71">
        <v>186008</v>
      </c>
      <c r="AX52" s="71">
        <v>179427</v>
      </c>
      <c r="AY52" s="106">
        <v>188812</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265357</v>
      </c>
      <c r="AQ53" s="41">
        <v>388328</v>
      </c>
      <c r="AR53" s="41">
        <v>388368</v>
      </c>
      <c r="AS53" s="41">
        <v>385734</v>
      </c>
      <c r="AT53" s="41">
        <v>387054</v>
      </c>
      <c r="AU53" s="71">
        <v>396554</v>
      </c>
      <c r="AV53" s="71">
        <v>396554</v>
      </c>
      <c r="AW53" s="71">
        <v>396195</v>
      </c>
      <c r="AX53" s="71">
        <v>396019</v>
      </c>
      <c r="AY53" s="106">
        <v>396027</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72659</v>
      </c>
      <c r="AR54" s="41">
        <v>110437</v>
      </c>
      <c r="AS54" s="41">
        <v>113766</v>
      </c>
      <c r="AT54" s="41">
        <v>109205</v>
      </c>
      <c r="AU54" s="71">
        <v>115892</v>
      </c>
      <c r="AV54" s="71">
        <v>104761</v>
      </c>
      <c r="AW54" s="71">
        <v>110661</v>
      </c>
      <c r="AX54" s="71">
        <v>115066</v>
      </c>
      <c r="AY54" s="106">
        <v>112783</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88599</v>
      </c>
      <c r="AS55" s="41">
        <v>288770</v>
      </c>
      <c r="AT55" s="41">
        <v>370325</v>
      </c>
      <c r="AU55" s="71">
        <v>357877</v>
      </c>
      <c r="AV55" s="71">
        <v>408960</v>
      </c>
      <c r="AW55" s="71">
        <v>422407</v>
      </c>
      <c r="AX55" s="71">
        <v>341348</v>
      </c>
      <c r="AY55" s="106">
        <v>266662</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105563</v>
      </c>
      <c r="AT56" s="41">
        <v>157802</v>
      </c>
      <c r="AU56" s="71">
        <v>193949</v>
      </c>
      <c r="AV56" s="71">
        <v>208442</v>
      </c>
      <c r="AW56" s="71">
        <v>208815</v>
      </c>
      <c r="AX56" s="71">
        <v>209134</v>
      </c>
      <c r="AY56" s="106">
        <v>206636</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3114</v>
      </c>
      <c r="AU57" s="71">
        <v>682588</v>
      </c>
      <c r="AV57" s="71">
        <v>693333</v>
      </c>
      <c r="AW57" s="71">
        <v>675976</v>
      </c>
      <c r="AX57" s="71">
        <v>696022</v>
      </c>
      <c r="AY57" s="112">
        <v>688928</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2630780</v>
      </c>
      <c r="I59" s="26">
        <v>3916203</v>
      </c>
      <c r="J59" s="26">
        <v>4629578</v>
      </c>
      <c r="K59" s="26">
        <v>5232573</v>
      </c>
      <c r="L59" s="26">
        <v>5746276</v>
      </c>
      <c r="M59" s="26">
        <v>5744948</v>
      </c>
      <c r="N59" s="26">
        <v>5944573</v>
      </c>
      <c r="O59" s="26">
        <v>6225362</v>
      </c>
      <c r="P59" s="26">
        <v>6316469</v>
      </c>
      <c r="Q59" s="26">
        <v>6776057</v>
      </c>
      <c r="R59" s="26">
        <v>7111146</v>
      </c>
      <c r="S59" s="26">
        <v>6976482</v>
      </c>
      <c r="T59" s="26">
        <v>6601742</v>
      </c>
      <c r="U59" s="26">
        <v>5850024</v>
      </c>
      <c r="V59" s="26">
        <v>6040589</v>
      </c>
      <c r="W59" s="26">
        <v>6408296</v>
      </c>
      <c r="X59" s="26">
        <v>6158119</v>
      </c>
      <c r="Y59" s="26">
        <v>5887995</v>
      </c>
      <c r="Z59" s="26">
        <v>5837862</v>
      </c>
      <c r="AA59" s="26">
        <v>6028240</v>
      </c>
      <c r="AB59" s="26">
        <v>6743655</v>
      </c>
      <c r="AC59" s="26">
        <v>6794637</v>
      </c>
      <c r="AD59" s="26">
        <v>6566032</v>
      </c>
      <c r="AE59" s="26">
        <v>6574767</v>
      </c>
      <c r="AF59" s="26">
        <v>6717422</v>
      </c>
      <c r="AG59" s="26">
        <v>6683765</v>
      </c>
      <c r="AH59" s="26">
        <v>6480110</v>
      </c>
      <c r="AI59" s="26">
        <v>6467381</v>
      </c>
      <c r="AJ59" s="26">
        <v>6588530</v>
      </c>
      <c r="AK59" s="26">
        <v>6663647</v>
      </c>
      <c r="AL59" s="26">
        <v>6728397</v>
      </c>
      <c r="AM59" s="26">
        <v>6890881</v>
      </c>
      <c r="AN59" s="26">
        <v>6995192</v>
      </c>
      <c r="AO59" s="41">
        <v>7175271</v>
      </c>
      <c r="AP59" s="40">
        <v>7454777</v>
      </c>
      <c r="AQ59" s="41">
        <v>7528994</v>
      </c>
      <c r="AR59" s="41">
        <v>6548093</v>
      </c>
      <c r="AS59" s="41">
        <v>6054535</v>
      </c>
      <c r="AT59" s="41">
        <v>6241279</v>
      </c>
      <c r="AU59" s="71">
        <v>7097598</v>
      </c>
      <c r="AV59" s="71">
        <v>7213227</v>
      </c>
      <c r="AW59" s="71">
        <v>7175493</v>
      </c>
      <c r="AX59" s="71">
        <v>7343263</v>
      </c>
      <c r="AY59" s="106">
        <v>7230851</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8524B-1F07-4B78-B020-F98E8A0B2BD3}">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319</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228</v>
      </c>
      <c r="AK10" s="26">
        <v>632</v>
      </c>
      <c r="AL10" s="26">
        <v>1478</v>
      </c>
      <c r="AM10" s="26">
        <v>624</v>
      </c>
      <c r="AN10" s="26">
        <v>353</v>
      </c>
      <c r="AO10" s="41">
        <v>251</v>
      </c>
      <c r="AP10" s="40">
        <v>2189</v>
      </c>
      <c r="AQ10" s="41">
        <v>936</v>
      </c>
      <c r="AR10" s="41">
        <v>115</v>
      </c>
      <c r="AS10" s="41">
        <v>258</v>
      </c>
      <c r="AT10" s="41">
        <v>1219</v>
      </c>
      <c r="AU10" s="71">
        <v>1352</v>
      </c>
      <c r="AV10" s="71">
        <v>1489</v>
      </c>
      <c r="AW10" s="71">
        <v>774</v>
      </c>
      <c r="AX10" s="71">
        <v>730</v>
      </c>
      <c r="AY10" s="106">
        <v>749</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t="s">
        <v>44</v>
      </c>
      <c r="AR11" s="41" t="s">
        <v>44</v>
      </c>
      <c r="AS11" s="41" t="s">
        <v>44</v>
      </c>
      <c r="AT11" s="41" t="s">
        <v>44</v>
      </c>
      <c r="AU11" s="71" t="s">
        <v>44</v>
      </c>
      <c r="AV11" s="71" t="s">
        <v>44</v>
      </c>
      <c r="AW11" s="71" t="s">
        <v>44</v>
      </c>
      <c r="AX11" s="71" t="s">
        <v>44</v>
      </c>
      <c r="AY11" s="106" t="s">
        <v>44</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34</v>
      </c>
      <c r="AX12" s="71">
        <v>634</v>
      </c>
      <c r="AY12" s="106">
        <v>1294</v>
      </c>
    </row>
    <row r="13" spans="2:51" ht="12">
      <c r="B13" s="26" t="s">
        <v>44</v>
      </c>
      <c r="F13" s="27" t="s">
        <v>32</v>
      </c>
      <c r="G13" s="12" t="s">
        <v>272</v>
      </c>
      <c r="H13" s="26" t="s">
        <v>44</v>
      </c>
      <c r="I13" s="26" t="s">
        <v>44</v>
      </c>
      <c r="J13" s="26" t="s">
        <v>44</v>
      </c>
      <c r="K13" s="26" t="s">
        <v>44</v>
      </c>
      <c r="L13" s="26" t="s">
        <v>44</v>
      </c>
      <c r="M13" s="26" t="s">
        <v>44</v>
      </c>
      <c r="N13" s="26">
        <v>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row>
    <row r="16" spans="2:51" ht="12">
      <c r="B16" s="26" t="s">
        <v>44</v>
      </c>
      <c r="F16" s="27" t="s">
        <v>2</v>
      </c>
      <c r="G16" s="12" t="s">
        <v>275</v>
      </c>
      <c r="H16" s="26">
        <v>37100</v>
      </c>
      <c r="I16" s="26">
        <v>52344</v>
      </c>
      <c r="J16" s="26">
        <v>51647</v>
      </c>
      <c r="K16" s="26">
        <v>49730</v>
      </c>
      <c r="L16" s="26">
        <v>52143</v>
      </c>
      <c r="M16" s="26">
        <v>51467</v>
      </c>
      <c r="N16" s="26">
        <v>52631</v>
      </c>
      <c r="O16" s="26">
        <v>51256</v>
      </c>
      <c r="P16" s="26">
        <v>53993</v>
      </c>
      <c r="Q16" s="26">
        <v>52502</v>
      </c>
      <c r="R16" s="26">
        <v>52091</v>
      </c>
      <c r="S16" s="26">
        <v>51162</v>
      </c>
      <c r="T16" s="26">
        <v>51376</v>
      </c>
      <c r="U16" s="26">
        <v>180508</v>
      </c>
      <c r="V16" s="26">
        <v>45695</v>
      </c>
      <c r="W16" s="26">
        <v>38393</v>
      </c>
      <c r="X16" s="26">
        <v>43570</v>
      </c>
      <c r="Y16" s="26">
        <v>42390</v>
      </c>
      <c r="Z16" s="26">
        <v>43763</v>
      </c>
      <c r="AA16" s="26">
        <v>41046</v>
      </c>
      <c r="AB16" s="26">
        <v>43749</v>
      </c>
      <c r="AC16" s="26">
        <v>41195</v>
      </c>
      <c r="AD16" s="26">
        <v>42430</v>
      </c>
      <c r="AE16" s="26">
        <v>47023</v>
      </c>
      <c r="AF16" s="26">
        <v>49874</v>
      </c>
      <c r="AG16" s="26">
        <v>47193</v>
      </c>
      <c r="AH16" s="26">
        <v>46175</v>
      </c>
      <c r="AI16" s="26">
        <v>47173</v>
      </c>
      <c r="AJ16" s="26">
        <v>47468</v>
      </c>
      <c r="AK16" s="26">
        <v>48738</v>
      </c>
      <c r="AL16" s="26">
        <v>49733</v>
      </c>
      <c r="AM16" s="26">
        <v>50019</v>
      </c>
      <c r="AN16" s="26">
        <v>48057</v>
      </c>
      <c r="AO16" s="41">
        <v>33395</v>
      </c>
      <c r="AP16" s="40">
        <v>36131</v>
      </c>
      <c r="AQ16" s="41">
        <v>34690</v>
      </c>
      <c r="AR16" s="41">
        <v>37672</v>
      </c>
      <c r="AS16" s="41">
        <v>44772</v>
      </c>
      <c r="AT16" s="41">
        <v>52125</v>
      </c>
      <c r="AU16" s="71">
        <v>50924</v>
      </c>
      <c r="AV16" s="71">
        <v>27586</v>
      </c>
      <c r="AW16" s="71">
        <v>32884</v>
      </c>
      <c r="AX16" s="71">
        <v>47284</v>
      </c>
      <c r="AY16" s="106">
        <v>46703</v>
      </c>
    </row>
    <row r="17" spans="2:51" ht="12">
      <c r="B17" s="26" t="s">
        <v>44</v>
      </c>
      <c r="F17" s="27" t="s">
        <v>3</v>
      </c>
      <c r="G17" s="12" t="s">
        <v>276</v>
      </c>
      <c r="H17" s="26">
        <v>5937</v>
      </c>
      <c r="I17" s="26">
        <v>6416</v>
      </c>
      <c r="J17" s="26">
        <v>7578</v>
      </c>
      <c r="K17" s="26">
        <v>7125</v>
      </c>
      <c r="L17" s="26">
        <v>9226</v>
      </c>
      <c r="M17" s="26">
        <v>10969</v>
      </c>
      <c r="N17" s="26">
        <v>8241</v>
      </c>
      <c r="O17" s="26">
        <v>7932</v>
      </c>
      <c r="P17" s="26">
        <v>8481</v>
      </c>
      <c r="Q17" s="26">
        <v>8492</v>
      </c>
      <c r="R17" s="26">
        <v>8541</v>
      </c>
      <c r="S17" s="26">
        <v>3899</v>
      </c>
      <c r="T17" s="26">
        <v>4391</v>
      </c>
      <c r="U17" s="26">
        <v>7835</v>
      </c>
      <c r="V17" s="26">
        <v>7383</v>
      </c>
      <c r="W17" s="26">
        <v>17722</v>
      </c>
      <c r="X17" s="26">
        <v>14048</v>
      </c>
      <c r="Y17" s="26">
        <v>13925</v>
      </c>
      <c r="Z17" s="26">
        <v>13239</v>
      </c>
      <c r="AA17" s="26">
        <v>12367</v>
      </c>
      <c r="AB17" s="26">
        <v>12505</v>
      </c>
      <c r="AC17" s="26">
        <v>31589</v>
      </c>
      <c r="AD17" s="26">
        <v>13510</v>
      </c>
      <c r="AE17" s="26">
        <v>14599</v>
      </c>
      <c r="AF17" s="26">
        <v>12878</v>
      </c>
      <c r="AG17" s="26">
        <v>12437</v>
      </c>
      <c r="AH17" s="26">
        <v>34636</v>
      </c>
      <c r="AI17" s="26">
        <v>7530</v>
      </c>
      <c r="AJ17" s="26">
        <v>8253</v>
      </c>
      <c r="AK17" s="26">
        <v>8316</v>
      </c>
      <c r="AL17" s="26">
        <v>8662</v>
      </c>
      <c r="AM17" s="26">
        <v>7291</v>
      </c>
      <c r="AN17" s="26">
        <v>6799</v>
      </c>
      <c r="AO17" s="41">
        <v>5984</v>
      </c>
      <c r="AP17" s="40">
        <v>8112</v>
      </c>
      <c r="AQ17" s="41">
        <v>6535</v>
      </c>
      <c r="AR17" s="41">
        <v>8458</v>
      </c>
      <c r="AS17" s="41">
        <v>9070</v>
      </c>
      <c r="AT17" s="41">
        <v>11297</v>
      </c>
      <c r="AU17" s="71">
        <v>8736</v>
      </c>
      <c r="AV17" s="71">
        <v>8105</v>
      </c>
      <c r="AW17" s="71">
        <v>9254</v>
      </c>
      <c r="AX17" s="71">
        <v>10066</v>
      </c>
      <c r="AY17" s="106">
        <v>9691</v>
      </c>
    </row>
    <row r="18" spans="2:51" ht="12">
      <c r="B18" s="26" t="s">
        <v>44</v>
      </c>
      <c r="F18" s="27" t="s">
        <v>4</v>
      </c>
      <c r="G18" s="12" t="s">
        <v>277</v>
      </c>
      <c r="H18" s="26">
        <v>11289</v>
      </c>
      <c r="I18" s="26">
        <v>44151</v>
      </c>
      <c r="J18" s="26">
        <v>17431</v>
      </c>
      <c r="K18" s="26">
        <v>17439</v>
      </c>
      <c r="L18" s="26">
        <v>18153</v>
      </c>
      <c r="M18" s="26">
        <v>18076</v>
      </c>
      <c r="N18" s="26">
        <v>17063</v>
      </c>
      <c r="O18" s="26">
        <v>17498</v>
      </c>
      <c r="P18" s="26">
        <v>17668</v>
      </c>
      <c r="Q18" s="26">
        <v>17329</v>
      </c>
      <c r="R18" s="26">
        <v>17085</v>
      </c>
      <c r="S18" s="26">
        <v>16405</v>
      </c>
      <c r="T18" s="26">
        <v>16240</v>
      </c>
      <c r="U18" s="26">
        <v>16508</v>
      </c>
      <c r="V18" s="26">
        <v>16900</v>
      </c>
      <c r="W18" s="26">
        <v>14552</v>
      </c>
      <c r="X18" s="26">
        <v>15390</v>
      </c>
      <c r="Y18" s="26">
        <v>15004</v>
      </c>
      <c r="Z18" s="26">
        <v>15895</v>
      </c>
      <c r="AA18" s="26">
        <v>16153</v>
      </c>
      <c r="AB18" s="26">
        <v>27464</v>
      </c>
      <c r="AC18" s="26">
        <v>12048</v>
      </c>
      <c r="AD18" s="26">
        <v>12376</v>
      </c>
      <c r="AE18" s="26">
        <v>13259</v>
      </c>
      <c r="AF18" s="26">
        <v>12519</v>
      </c>
      <c r="AG18" s="26">
        <v>10698</v>
      </c>
      <c r="AH18" s="26">
        <v>12367</v>
      </c>
      <c r="AI18" s="26">
        <v>12291</v>
      </c>
      <c r="AJ18" s="26">
        <v>12276</v>
      </c>
      <c r="AK18" s="26">
        <v>11927</v>
      </c>
      <c r="AL18" s="26">
        <v>11553</v>
      </c>
      <c r="AM18" s="26">
        <v>11038</v>
      </c>
      <c r="AN18" s="26">
        <v>11935</v>
      </c>
      <c r="AO18" s="41">
        <v>8611</v>
      </c>
      <c r="AP18" s="40">
        <v>11390</v>
      </c>
      <c r="AQ18" s="41">
        <v>9915</v>
      </c>
      <c r="AR18" s="41">
        <v>10620</v>
      </c>
      <c r="AS18" s="41">
        <v>10593</v>
      </c>
      <c r="AT18" s="41">
        <v>14265</v>
      </c>
      <c r="AU18" s="71">
        <v>10379</v>
      </c>
      <c r="AV18" s="71">
        <v>9273</v>
      </c>
      <c r="AW18" s="71">
        <v>11818</v>
      </c>
      <c r="AX18" s="71">
        <v>12475</v>
      </c>
      <c r="AY18" s="106">
        <v>11820</v>
      </c>
    </row>
    <row r="19" spans="2:51" ht="12">
      <c r="B19" s="26" t="s">
        <v>44</v>
      </c>
      <c r="F19" s="27" t="s">
        <v>5</v>
      </c>
      <c r="G19" s="12" t="s">
        <v>278</v>
      </c>
      <c r="H19" s="26" t="s">
        <v>44</v>
      </c>
      <c r="I19" s="26" t="s">
        <v>44</v>
      </c>
      <c r="J19" s="26">
        <v>1476</v>
      </c>
      <c r="K19" s="26" t="s">
        <v>44</v>
      </c>
      <c r="L19" s="26" t="s">
        <v>44</v>
      </c>
      <c r="M19" s="26" t="s">
        <v>44</v>
      </c>
      <c r="N19" s="26" t="s">
        <v>44</v>
      </c>
      <c r="O19" s="26" t="s">
        <v>44</v>
      </c>
      <c r="P19" s="26" t="s">
        <v>44</v>
      </c>
      <c r="Q19" s="26" t="s">
        <v>44</v>
      </c>
      <c r="R19" s="26" t="s">
        <v>44</v>
      </c>
      <c r="S19" s="26" t="s">
        <v>44</v>
      </c>
      <c r="T19" s="26" t="s">
        <v>44</v>
      </c>
      <c r="U19" s="26" t="s">
        <v>44</v>
      </c>
      <c r="V19" s="26" t="s">
        <v>44</v>
      </c>
      <c r="W19" s="26" t="s">
        <v>44</v>
      </c>
      <c r="X19" s="26" t="s">
        <v>44</v>
      </c>
      <c r="Y19" s="26" t="s">
        <v>44</v>
      </c>
      <c r="Z19" s="26" t="s">
        <v>44</v>
      </c>
      <c r="AA19" s="26" t="s">
        <v>44</v>
      </c>
      <c r="AB19" s="26" t="s">
        <v>44</v>
      </c>
      <c r="AC19" s="26" t="s">
        <v>44</v>
      </c>
      <c r="AD19" s="26" t="s">
        <v>44</v>
      </c>
      <c r="AE19" s="26" t="s">
        <v>44</v>
      </c>
      <c r="AF19" s="26" t="s">
        <v>44</v>
      </c>
      <c r="AG19" s="26" t="s">
        <v>44</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2210</v>
      </c>
      <c r="I20" s="26">
        <v>2930</v>
      </c>
      <c r="J20" s="26">
        <v>2863</v>
      </c>
      <c r="K20" s="26">
        <v>2661</v>
      </c>
      <c r="L20" s="26">
        <v>3059</v>
      </c>
      <c r="M20" s="26">
        <v>2875</v>
      </c>
      <c r="N20" s="26">
        <v>2819</v>
      </c>
      <c r="O20" s="26">
        <v>2663</v>
      </c>
      <c r="P20" s="26">
        <v>2840</v>
      </c>
      <c r="Q20" s="26">
        <v>2766</v>
      </c>
      <c r="R20" s="26">
        <v>3076</v>
      </c>
      <c r="S20" s="26">
        <v>2743</v>
      </c>
      <c r="T20" s="26">
        <v>2374</v>
      </c>
      <c r="U20" s="26">
        <v>2424</v>
      </c>
      <c r="V20" s="26">
        <v>2659</v>
      </c>
      <c r="W20" s="26">
        <v>2263</v>
      </c>
      <c r="X20" s="26">
        <v>2324</v>
      </c>
      <c r="Y20" s="26">
        <v>2139</v>
      </c>
      <c r="Z20" s="26">
        <v>2314</v>
      </c>
      <c r="AA20" s="26">
        <v>2221</v>
      </c>
      <c r="AB20" s="26">
        <v>2522</v>
      </c>
      <c r="AC20" s="26">
        <v>2520</v>
      </c>
      <c r="AD20" s="26">
        <v>2413</v>
      </c>
      <c r="AE20" s="26">
        <v>2728</v>
      </c>
      <c r="AF20" s="26">
        <v>2266</v>
      </c>
      <c r="AG20" s="26">
        <v>2153</v>
      </c>
      <c r="AH20" s="26">
        <v>2138</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t="s">
        <v>44</v>
      </c>
      <c r="J21" s="26" t="s">
        <v>44</v>
      </c>
      <c r="K21" s="26" t="s">
        <v>44</v>
      </c>
      <c r="L21" s="26">
        <v>290</v>
      </c>
      <c r="M21" s="26" t="s">
        <v>44</v>
      </c>
      <c r="N21" s="26">
        <v>3048</v>
      </c>
      <c r="O21" s="26" t="s">
        <v>44</v>
      </c>
      <c r="P21" s="26" t="s">
        <v>44</v>
      </c>
      <c r="Q21" s="26" t="s">
        <v>44</v>
      </c>
      <c r="R21" s="26" t="s">
        <v>44</v>
      </c>
      <c r="S21" s="26" t="s">
        <v>44</v>
      </c>
      <c r="T21" s="26" t="s">
        <v>44</v>
      </c>
      <c r="U21" s="26" t="s">
        <v>44</v>
      </c>
      <c r="V21" s="26" t="s">
        <v>44</v>
      </c>
      <c r="W21" s="26" t="s">
        <v>44</v>
      </c>
      <c r="X21" s="26" t="s">
        <v>44</v>
      </c>
      <c r="Y21" s="26" t="s">
        <v>44</v>
      </c>
      <c r="Z21" s="26">
        <v>37</v>
      </c>
      <c r="AA21" s="26" t="s">
        <v>44</v>
      </c>
      <c r="AB21" s="26" t="s">
        <v>44</v>
      </c>
      <c r="AC21" s="26">
        <v>530</v>
      </c>
      <c r="AD21" s="26" t="s">
        <v>44</v>
      </c>
      <c r="AE21" s="26" t="s">
        <v>44</v>
      </c>
      <c r="AF21" s="26" t="s">
        <v>44</v>
      </c>
      <c r="AG21" s="26" t="s">
        <v>44</v>
      </c>
      <c r="AH21" s="26" t="s">
        <v>44</v>
      </c>
      <c r="AI21" s="26" t="s">
        <v>44</v>
      </c>
      <c r="AJ21" s="26" t="s">
        <v>44</v>
      </c>
      <c r="AK21" s="26" t="s">
        <v>44</v>
      </c>
      <c r="AL21" s="26" t="s">
        <v>44</v>
      </c>
      <c r="AM21" s="26" t="s">
        <v>44</v>
      </c>
      <c r="AN21" s="26" t="s">
        <v>44</v>
      </c>
      <c r="AO21" s="41" t="s">
        <v>44</v>
      </c>
      <c r="AP21" s="40" t="s">
        <v>44</v>
      </c>
      <c r="AQ21" s="41" t="s">
        <v>44</v>
      </c>
      <c r="AR21" s="41" t="s">
        <v>44</v>
      </c>
      <c r="AS21" s="41" t="s">
        <v>44</v>
      </c>
      <c r="AT21" s="41" t="s">
        <v>44</v>
      </c>
      <c r="AU21" s="71">
        <v>1494</v>
      </c>
      <c r="AV21" s="71" t="s">
        <v>44</v>
      </c>
      <c r="AW21" s="71" t="s">
        <v>44</v>
      </c>
      <c r="AX21" s="71" t="s">
        <v>44</v>
      </c>
      <c r="AY21" s="106" t="s">
        <v>44</v>
      </c>
    </row>
    <row r="22" spans="2:51" ht="12">
      <c r="B22" s="26" t="s">
        <v>44</v>
      </c>
      <c r="F22" s="27" t="s">
        <v>8</v>
      </c>
      <c r="G22" s="12" t="s">
        <v>281</v>
      </c>
      <c r="H22" s="26" t="s">
        <v>44</v>
      </c>
      <c r="I22" s="26" t="s">
        <v>44</v>
      </c>
      <c r="J22" s="26" t="s">
        <v>44</v>
      </c>
      <c r="K22" s="26" t="s">
        <v>44</v>
      </c>
      <c r="L22" s="26" t="s">
        <v>44</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t="s">
        <v>44</v>
      </c>
      <c r="K23" s="26" t="s">
        <v>44</v>
      </c>
      <c r="L23" s="26" t="s">
        <v>44</v>
      </c>
      <c r="M23" s="26" t="s">
        <v>44</v>
      </c>
      <c r="N23" s="26" t="s">
        <v>44</v>
      </c>
      <c r="O23" s="26" t="s">
        <v>44</v>
      </c>
      <c r="P23" s="26" t="s">
        <v>44</v>
      </c>
      <c r="Q23" s="26" t="s">
        <v>44</v>
      </c>
      <c r="R23" s="26" t="s">
        <v>44</v>
      </c>
      <c r="S23" s="26" t="s">
        <v>44</v>
      </c>
      <c r="T23" s="26" t="s">
        <v>44</v>
      </c>
      <c r="U23" s="26" t="s">
        <v>44</v>
      </c>
      <c r="V23" s="26" t="s">
        <v>44</v>
      </c>
      <c r="W23" s="26" t="s">
        <v>44</v>
      </c>
      <c r="X23" s="26" t="s">
        <v>44</v>
      </c>
      <c r="Y23" s="26" t="s">
        <v>44</v>
      </c>
      <c r="Z23" s="26" t="s">
        <v>44</v>
      </c>
      <c r="AA23" s="26" t="s">
        <v>44</v>
      </c>
      <c r="AB23" s="26" t="s">
        <v>44</v>
      </c>
      <c r="AC23" s="26" t="s">
        <v>44</v>
      </c>
      <c r="AD23" s="26" t="s">
        <v>44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28519</v>
      </c>
      <c r="L24" s="26">
        <v>78976</v>
      </c>
      <c r="M24" s="26">
        <v>52845</v>
      </c>
      <c r="N24" s="26">
        <v>56050</v>
      </c>
      <c r="O24" s="26">
        <v>58053</v>
      </c>
      <c r="P24" s="26">
        <v>54402</v>
      </c>
      <c r="Q24" s="26">
        <v>97919</v>
      </c>
      <c r="R24" s="26">
        <v>50691</v>
      </c>
      <c r="S24" s="26">
        <v>57103</v>
      </c>
      <c r="T24" s="26">
        <v>57404</v>
      </c>
      <c r="U24" s="26">
        <v>168889</v>
      </c>
      <c r="V24" s="26">
        <v>80864</v>
      </c>
      <c r="W24" s="26">
        <v>46381</v>
      </c>
      <c r="X24" s="26">
        <v>62287</v>
      </c>
      <c r="Y24" s="26">
        <v>82651</v>
      </c>
      <c r="Z24" s="26">
        <v>91542</v>
      </c>
      <c r="AA24" s="26">
        <v>47733</v>
      </c>
      <c r="AB24" s="26">
        <v>61123</v>
      </c>
      <c r="AC24" s="26">
        <v>42166</v>
      </c>
      <c r="AD24" s="26">
        <v>55073</v>
      </c>
      <c r="AE24" s="26">
        <v>86832</v>
      </c>
      <c r="AF24" s="26">
        <v>54236</v>
      </c>
      <c r="AG24" s="26">
        <v>41461</v>
      </c>
      <c r="AH24" s="26">
        <v>40406</v>
      </c>
      <c r="AI24" s="26">
        <v>42079</v>
      </c>
      <c r="AJ24" s="26">
        <v>42148</v>
      </c>
      <c r="AK24" s="26">
        <v>42572</v>
      </c>
      <c r="AL24" s="26">
        <v>43324</v>
      </c>
      <c r="AM24" s="26">
        <v>40972</v>
      </c>
      <c r="AN24" s="26">
        <v>42165</v>
      </c>
      <c r="AO24" s="41">
        <v>29828</v>
      </c>
      <c r="AP24" s="40">
        <v>35766</v>
      </c>
      <c r="AQ24" s="41">
        <v>102992</v>
      </c>
      <c r="AR24" s="41">
        <v>50320</v>
      </c>
      <c r="AS24" s="41">
        <v>172602</v>
      </c>
      <c r="AT24" s="41">
        <v>45700</v>
      </c>
      <c r="AU24" s="71">
        <v>44643</v>
      </c>
      <c r="AV24" s="71">
        <v>35266</v>
      </c>
      <c r="AW24" s="71">
        <v>38090</v>
      </c>
      <c r="AX24" s="71">
        <v>44003</v>
      </c>
      <c r="AY24" s="106">
        <v>44613</v>
      </c>
    </row>
    <row r="25" spans="2:51" ht="12">
      <c r="B25" s="26" t="s">
        <v>44</v>
      </c>
      <c r="F25" s="27" t="s">
        <v>12</v>
      </c>
      <c r="G25" s="12" t="s">
        <v>284</v>
      </c>
      <c r="H25" s="26" t="s">
        <v>44</v>
      </c>
      <c r="I25" s="26" t="s">
        <v>44</v>
      </c>
      <c r="J25" s="26" t="s">
        <v>44</v>
      </c>
      <c r="K25" s="26" t="s">
        <v>44</v>
      </c>
      <c r="L25" s="26" t="s">
        <v>44</v>
      </c>
      <c r="M25" s="26" t="s">
        <v>44</v>
      </c>
      <c r="N25" s="26">
        <v>11354</v>
      </c>
      <c r="O25" s="26">
        <v>22228</v>
      </c>
      <c r="P25" s="26">
        <v>23294</v>
      </c>
      <c r="Q25" s="26">
        <v>21613</v>
      </c>
      <c r="R25" s="26">
        <v>22739</v>
      </c>
      <c r="S25" s="26">
        <v>23976</v>
      </c>
      <c r="T25" s="26">
        <v>21590</v>
      </c>
      <c r="U25" s="26">
        <v>33023</v>
      </c>
      <c r="V25" s="26">
        <v>20174</v>
      </c>
      <c r="W25" s="26">
        <v>17658</v>
      </c>
      <c r="X25" s="26">
        <v>19207</v>
      </c>
      <c r="Y25" s="26">
        <v>18833</v>
      </c>
      <c r="Z25" s="26">
        <v>22465</v>
      </c>
      <c r="AA25" s="26">
        <v>69184</v>
      </c>
      <c r="AB25" s="26">
        <v>28621</v>
      </c>
      <c r="AC25" s="26">
        <v>26809</v>
      </c>
      <c r="AD25" s="26">
        <v>16634</v>
      </c>
      <c r="AE25" s="26">
        <v>17669</v>
      </c>
      <c r="AF25" s="26">
        <v>18258</v>
      </c>
      <c r="AG25" s="26">
        <v>17503</v>
      </c>
      <c r="AH25" s="26">
        <v>17296</v>
      </c>
      <c r="AI25" s="26">
        <v>16321</v>
      </c>
      <c r="AJ25" s="26">
        <v>17645</v>
      </c>
      <c r="AK25" s="26">
        <v>17480</v>
      </c>
      <c r="AL25" s="26">
        <v>17879</v>
      </c>
      <c r="AM25" s="26">
        <v>16860</v>
      </c>
      <c r="AN25" s="26">
        <v>17941</v>
      </c>
      <c r="AO25" s="41">
        <v>10639</v>
      </c>
      <c r="AP25" s="40">
        <v>11751</v>
      </c>
      <c r="AQ25" s="41">
        <v>6781</v>
      </c>
      <c r="AR25" s="41">
        <v>10702</v>
      </c>
      <c r="AS25" s="41">
        <v>13311</v>
      </c>
      <c r="AT25" s="41">
        <v>18115</v>
      </c>
      <c r="AU25" s="71">
        <v>13867</v>
      </c>
      <c r="AV25" s="71">
        <v>14062</v>
      </c>
      <c r="AW25" s="71">
        <v>14846</v>
      </c>
      <c r="AX25" s="71">
        <v>7094</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7532</v>
      </c>
      <c r="R26" s="26">
        <v>21989</v>
      </c>
      <c r="S26" s="26">
        <v>10712</v>
      </c>
      <c r="T26" s="26">
        <v>13839</v>
      </c>
      <c r="U26" s="26">
        <v>11240</v>
      </c>
      <c r="V26" s="26">
        <v>11633</v>
      </c>
      <c r="W26" s="26">
        <v>10037</v>
      </c>
      <c r="X26" s="26">
        <v>10392</v>
      </c>
      <c r="Y26" s="26">
        <v>10041</v>
      </c>
      <c r="Z26" s="26">
        <v>10162</v>
      </c>
      <c r="AA26" s="26">
        <v>9719</v>
      </c>
      <c r="AB26" s="26">
        <v>10508</v>
      </c>
      <c r="AC26" s="26">
        <v>11578</v>
      </c>
      <c r="AD26" s="26">
        <v>10477</v>
      </c>
      <c r="AE26" s="26">
        <v>10281</v>
      </c>
      <c r="AF26" s="26">
        <v>10979</v>
      </c>
      <c r="AG26" s="26">
        <v>10042</v>
      </c>
      <c r="AH26" s="26">
        <v>10192</v>
      </c>
      <c r="AI26" s="26">
        <v>9892</v>
      </c>
      <c r="AJ26" s="26">
        <v>10427</v>
      </c>
      <c r="AK26" s="26">
        <v>9500</v>
      </c>
      <c r="AL26" s="26">
        <v>10676</v>
      </c>
      <c r="AM26" s="26">
        <v>8745</v>
      </c>
      <c r="AN26" s="26">
        <v>10462</v>
      </c>
      <c r="AO26" s="41">
        <v>7666</v>
      </c>
      <c r="AP26" s="40">
        <v>10363</v>
      </c>
      <c r="AQ26" s="41">
        <v>8465</v>
      </c>
      <c r="AR26" s="41">
        <v>2386</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34315</v>
      </c>
      <c r="AC27" s="26">
        <v>24666</v>
      </c>
      <c r="AD27" s="26">
        <v>25262</v>
      </c>
      <c r="AE27" s="26">
        <v>26439</v>
      </c>
      <c r="AF27" s="26">
        <v>26115</v>
      </c>
      <c r="AG27" s="26">
        <v>24845</v>
      </c>
      <c r="AH27" s="26">
        <v>25317</v>
      </c>
      <c r="AI27" s="26">
        <v>23881</v>
      </c>
      <c r="AJ27" s="26">
        <v>23618</v>
      </c>
      <c r="AK27" s="26">
        <v>24923</v>
      </c>
      <c r="AL27" s="26">
        <v>25770</v>
      </c>
      <c r="AM27" s="26">
        <v>7224</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1166</v>
      </c>
      <c r="AN28" s="26">
        <v>3889</v>
      </c>
      <c r="AO28" s="41">
        <v>2907</v>
      </c>
      <c r="AP28" s="40">
        <v>3424</v>
      </c>
      <c r="AQ28" s="41">
        <v>4261</v>
      </c>
      <c r="AR28" s="41">
        <v>4247</v>
      </c>
      <c r="AS28" s="41">
        <v>4346</v>
      </c>
      <c r="AT28" s="41">
        <v>6355</v>
      </c>
      <c r="AU28" s="71">
        <v>5143</v>
      </c>
      <c r="AV28" s="71">
        <v>4597</v>
      </c>
      <c r="AW28" s="71">
        <v>5327</v>
      </c>
      <c r="AX28" s="71">
        <v>5941</v>
      </c>
      <c r="AY28" s="106">
        <v>5860</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1100</v>
      </c>
      <c r="AO29" s="41">
        <v>3374</v>
      </c>
      <c r="AP29" s="40">
        <v>4821</v>
      </c>
      <c r="AQ29" s="41">
        <v>4161</v>
      </c>
      <c r="AR29" s="41">
        <v>4333</v>
      </c>
      <c r="AS29" s="41">
        <v>4037</v>
      </c>
      <c r="AT29" s="41">
        <v>5547</v>
      </c>
      <c r="AU29" s="71">
        <v>4049</v>
      </c>
      <c r="AV29" s="71">
        <v>3705</v>
      </c>
      <c r="AW29" s="71">
        <v>3860</v>
      </c>
      <c r="AX29" s="71">
        <v>4383</v>
      </c>
      <c r="AY29" s="106">
        <v>4600</v>
      </c>
    </row>
    <row r="30" spans="2:51" ht="12">
      <c r="B30" s="26" t="s">
        <v>44</v>
      </c>
      <c r="F30" s="27" t="s">
        <v>14</v>
      </c>
      <c r="G30" s="12" t="s">
        <v>289</v>
      </c>
      <c r="H30" s="26">
        <v>117827</v>
      </c>
      <c r="I30" s="26">
        <v>154609</v>
      </c>
      <c r="J30" s="26">
        <v>162602</v>
      </c>
      <c r="K30" s="26">
        <v>155825</v>
      </c>
      <c r="L30" s="26">
        <v>164831</v>
      </c>
      <c r="M30" s="26">
        <v>160005</v>
      </c>
      <c r="N30" s="26">
        <v>154291</v>
      </c>
      <c r="O30" s="26">
        <v>148767</v>
      </c>
      <c r="P30" s="26">
        <v>160450</v>
      </c>
      <c r="Q30" s="26">
        <v>145356</v>
      </c>
      <c r="R30" s="26">
        <v>126593</v>
      </c>
      <c r="S30" s="26">
        <v>124508</v>
      </c>
      <c r="T30" s="26">
        <v>118139</v>
      </c>
      <c r="U30" s="26">
        <v>121024</v>
      </c>
      <c r="V30" s="26">
        <v>116472</v>
      </c>
      <c r="W30" s="26">
        <v>111941</v>
      </c>
      <c r="X30" s="26">
        <v>105025</v>
      </c>
      <c r="Y30" s="26">
        <v>111937</v>
      </c>
      <c r="Z30" s="26">
        <v>106907</v>
      </c>
      <c r="AA30" s="26">
        <v>97512</v>
      </c>
      <c r="AB30" s="26">
        <v>97267</v>
      </c>
      <c r="AC30" s="26">
        <v>77029</v>
      </c>
      <c r="AD30" s="26">
        <v>93260</v>
      </c>
      <c r="AE30" s="26">
        <v>86428</v>
      </c>
      <c r="AF30" s="26">
        <v>97165</v>
      </c>
      <c r="AG30" s="26">
        <v>68675</v>
      </c>
      <c r="AH30" s="26">
        <v>73797</v>
      </c>
      <c r="AI30" s="26">
        <v>66883</v>
      </c>
      <c r="AJ30" s="26">
        <v>54118</v>
      </c>
      <c r="AK30" s="26">
        <v>55895</v>
      </c>
      <c r="AL30" s="26">
        <v>76766</v>
      </c>
      <c r="AM30" s="26">
        <v>59565</v>
      </c>
      <c r="AN30" s="26">
        <v>69426</v>
      </c>
      <c r="AO30" s="41">
        <v>45513</v>
      </c>
      <c r="AP30" s="40">
        <v>48971</v>
      </c>
      <c r="AQ30" s="41">
        <v>61886</v>
      </c>
      <c r="AR30" s="41">
        <v>53519</v>
      </c>
      <c r="AS30" s="41" t="s">
        <v>44</v>
      </c>
      <c r="AT30" s="41" t="s">
        <v>44</v>
      </c>
      <c r="AU30" s="71" t="s">
        <v>44</v>
      </c>
      <c r="AV30" s="71" t="s">
        <v>44</v>
      </c>
      <c r="AW30" s="71" t="s">
        <v>44</v>
      </c>
      <c r="AX30" s="71" t="s">
        <v>44</v>
      </c>
      <c r="AY30" s="106" t="s">
        <v>44</v>
      </c>
    </row>
    <row r="31" spans="2:51" ht="12">
      <c r="B31" s="26" t="s">
        <v>44</v>
      </c>
      <c r="F31" s="27" t="s">
        <v>15</v>
      </c>
      <c r="G31" s="12" t="s">
        <v>290</v>
      </c>
      <c r="H31" s="26" t="s">
        <v>44</v>
      </c>
      <c r="I31" s="26" t="s">
        <v>44</v>
      </c>
      <c r="J31" s="26" t="s">
        <v>44</v>
      </c>
      <c r="K31" s="26" t="s">
        <v>44</v>
      </c>
      <c r="L31" s="26" t="s">
        <v>44</v>
      </c>
      <c r="M31" s="26" t="s">
        <v>44</v>
      </c>
      <c r="N31" s="26" t="s">
        <v>44</v>
      </c>
      <c r="O31" s="26" t="s">
        <v>44</v>
      </c>
      <c r="P31" s="26" t="s">
        <v>44</v>
      </c>
      <c r="Q31" s="26" t="s">
        <v>44</v>
      </c>
      <c r="R31" s="26" t="s">
        <v>44</v>
      </c>
      <c r="S31" s="26" t="s">
        <v>44</v>
      </c>
      <c r="T31" s="26" t="s">
        <v>44</v>
      </c>
      <c r="U31" s="26" t="s">
        <v>44</v>
      </c>
      <c r="V31" s="26" t="s">
        <v>44</v>
      </c>
      <c r="W31" s="26" t="s">
        <v>44</v>
      </c>
      <c r="X31" s="26" t="s">
        <v>44</v>
      </c>
      <c r="Y31" s="26" t="s">
        <v>44</v>
      </c>
      <c r="Z31" s="26" t="s">
        <v>44</v>
      </c>
      <c r="AA31" s="26" t="s">
        <v>44</v>
      </c>
      <c r="AB31" s="26" t="s">
        <v>44</v>
      </c>
      <c r="AC31" s="26" t="s">
        <v>44</v>
      </c>
      <c r="AD31" s="26" t="s">
        <v>44</v>
      </c>
      <c r="AE31" s="26" t="s">
        <v>44</v>
      </c>
      <c r="AF31" s="26" t="s">
        <v>44</v>
      </c>
      <c r="AG31" s="26" t="s">
        <v>44</v>
      </c>
      <c r="AH31" s="26" t="s">
        <v>44</v>
      </c>
      <c r="AI31" s="26" t="s">
        <v>44</v>
      </c>
      <c r="AJ31" s="26" t="s">
        <v>44</v>
      </c>
      <c r="AK31" s="26" t="s">
        <v>44</v>
      </c>
      <c r="AL31" s="26" t="s">
        <v>44</v>
      </c>
      <c r="AM31" s="26" t="s">
        <v>44</v>
      </c>
      <c r="AN31" s="26" t="s">
        <v>44</v>
      </c>
      <c r="AO31" s="41" t="s">
        <v>44</v>
      </c>
      <c r="AP31" s="40" t="s">
        <v>44</v>
      </c>
      <c r="AQ31" s="41" t="s">
        <v>44</v>
      </c>
      <c r="AR31" s="41" t="s">
        <v>44</v>
      </c>
      <c r="AS31" s="41" t="s">
        <v>44</v>
      </c>
      <c r="AT31" s="41" t="s">
        <v>44</v>
      </c>
      <c r="AU31" s="71" t="s">
        <v>44</v>
      </c>
      <c r="AV31" s="71" t="s">
        <v>44</v>
      </c>
      <c r="AW31" s="71">
        <v>1</v>
      </c>
      <c r="AX31" s="71">
        <v>2</v>
      </c>
      <c r="AY31" s="106">
        <v>2</v>
      </c>
    </row>
    <row r="32" spans="2:51" ht="12">
      <c r="B32" s="26" t="s">
        <v>44</v>
      </c>
      <c r="F32" s="27" t="s">
        <v>16</v>
      </c>
      <c r="G32" s="12" t="s">
        <v>291</v>
      </c>
      <c r="H32" s="26">
        <v>7824</v>
      </c>
      <c r="I32" s="26">
        <v>10775</v>
      </c>
      <c r="J32" s="26">
        <v>10476</v>
      </c>
      <c r="K32" s="26">
        <v>10148</v>
      </c>
      <c r="L32" s="26">
        <v>10345</v>
      </c>
      <c r="M32" s="26">
        <v>9900</v>
      </c>
      <c r="N32" s="26">
        <v>10273</v>
      </c>
      <c r="O32" s="26">
        <v>10163</v>
      </c>
      <c r="P32" s="26">
        <v>10806</v>
      </c>
      <c r="Q32" s="26">
        <v>10833</v>
      </c>
      <c r="R32" s="26">
        <v>11090</v>
      </c>
      <c r="S32" s="26">
        <v>10695</v>
      </c>
      <c r="T32" s="26">
        <v>10012</v>
      </c>
      <c r="U32" s="26">
        <v>10499</v>
      </c>
      <c r="V32" s="26">
        <v>10368</v>
      </c>
      <c r="W32" s="26">
        <v>9183</v>
      </c>
      <c r="X32" s="26">
        <v>9265</v>
      </c>
      <c r="Y32" s="26">
        <v>10573</v>
      </c>
      <c r="Z32" s="26">
        <v>29960</v>
      </c>
      <c r="AA32" s="26">
        <v>11396</v>
      </c>
      <c r="AB32" s="26">
        <v>11982</v>
      </c>
      <c r="AC32" s="26">
        <v>11586</v>
      </c>
      <c r="AD32" s="26">
        <v>10512</v>
      </c>
      <c r="AE32" s="26">
        <v>9626</v>
      </c>
      <c r="AF32" s="26">
        <v>8255</v>
      </c>
      <c r="AG32" s="26">
        <v>7882</v>
      </c>
      <c r="AH32" s="26">
        <v>8021</v>
      </c>
      <c r="AI32" s="26">
        <v>8206</v>
      </c>
      <c r="AJ32" s="26">
        <v>9045</v>
      </c>
      <c r="AK32" s="26">
        <v>8748</v>
      </c>
      <c r="AL32" s="26">
        <v>9614</v>
      </c>
      <c r="AM32" s="26">
        <v>8332</v>
      </c>
      <c r="AN32" s="26">
        <v>8102</v>
      </c>
      <c r="AO32" s="41">
        <v>6564</v>
      </c>
      <c r="AP32" s="40">
        <v>6991</v>
      </c>
      <c r="AQ32" s="41">
        <v>6342</v>
      </c>
      <c r="AR32" s="41">
        <v>7427</v>
      </c>
      <c r="AS32" s="41">
        <v>8394</v>
      </c>
      <c r="AT32" s="41">
        <v>12451</v>
      </c>
      <c r="AU32" s="71">
        <v>9741</v>
      </c>
      <c r="AV32" s="71">
        <v>9032</v>
      </c>
      <c r="AW32" s="71">
        <v>8829</v>
      </c>
      <c r="AX32" s="71">
        <v>10170</v>
      </c>
      <c r="AY32" s="106">
        <v>9193</v>
      </c>
    </row>
    <row r="33" spans="2:51" ht="12">
      <c r="B33" s="26" t="s">
        <v>44</v>
      </c>
      <c r="F33" s="27" t="s">
        <v>17</v>
      </c>
      <c r="G33" s="12" t="s">
        <v>292</v>
      </c>
      <c r="H33" s="26">
        <v>21306</v>
      </c>
      <c r="I33" s="26">
        <v>25301</v>
      </c>
      <c r="J33" s="26">
        <v>26527</v>
      </c>
      <c r="K33" s="26">
        <v>21682</v>
      </c>
      <c r="L33" s="26">
        <v>23598</v>
      </c>
      <c r="M33" s="26">
        <v>22367</v>
      </c>
      <c r="N33" s="26">
        <v>22519</v>
      </c>
      <c r="O33" s="26">
        <v>27970</v>
      </c>
      <c r="P33" s="26">
        <v>22562</v>
      </c>
      <c r="Q33" s="26">
        <v>21993</v>
      </c>
      <c r="R33" s="26">
        <v>24924</v>
      </c>
      <c r="S33" s="26">
        <v>17552</v>
      </c>
      <c r="T33" s="26">
        <v>16822</v>
      </c>
      <c r="U33" s="26">
        <v>17838</v>
      </c>
      <c r="V33" s="26">
        <v>22774</v>
      </c>
      <c r="W33" s="26">
        <v>15722</v>
      </c>
      <c r="X33" s="26">
        <v>15006</v>
      </c>
      <c r="Y33" s="26">
        <v>13948</v>
      </c>
      <c r="Z33" s="26">
        <v>15937</v>
      </c>
      <c r="AA33" s="26">
        <v>15425</v>
      </c>
      <c r="AB33" s="26">
        <v>28852</v>
      </c>
      <c r="AC33" s="26">
        <v>13617</v>
      </c>
      <c r="AD33" s="26">
        <v>11604</v>
      </c>
      <c r="AE33" s="26">
        <v>17168</v>
      </c>
      <c r="AF33" s="26">
        <v>16142</v>
      </c>
      <c r="AG33" s="26">
        <v>14202</v>
      </c>
      <c r="AH33" s="26">
        <v>15092</v>
      </c>
      <c r="AI33" s="26">
        <v>14872</v>
      </c>
      <c r="AJ33" s="26">
        <v>14913</v>
      </c>
      <c r="AK33" s="26">
        <v>14680</v>
      </c>
      <c r="AL33" s="26">
        <v>14460</v>
      </c>
      <c r="AM33" s="26">
        <v>17938</v>
      </c>
      <c r="AN33" s="26">
        <v>14734</v>
      </c>
      <c r="AO33" s="41">
        <v>12934</v>
      </c>
      <c r="AP33" s="40">
        <v>15306</v>
      </c>
      <c r="AQ33" s="41">
        <v>13459</v>
      </c>
      <c r="AR33" s="41">
        <v>16311</v>
      </c>
      <c r="AS33" s="41">
        <v>15075</v>
      </c>
      <c r="AT33" s="41">
        <v>20535</v>
      </c>
      <c r="AU33" s="71">
        <v>15192</v>
      </c>
      <c r="AV33" s="71">
        <v>9754</v>
      </c>
      <c r="AW33" s="71">
        <v>1113</v>
      </c>
      <c r="AX33" s="71" t="s">
        <v>44</v>
      </c>
      <c r="AY33" s="106" t="s">
        <v>44</v>
      </c>
    </row>
    <row r="34" spans="2:51" ht="12">
      <c r="B34" s="26" t="s">
        <v>44</v>
      </c>
      <c r="F34" s="27" t="s">
        <v>18</v>
      </c>
      <c r="G34" s="12" t="s">
        <v>293</v>
      </c>
      <c r="H34" s="26">
        <v>15111</v>
      </c>
      <c r="I34" s="26">
        <v>19486</v>
      </c>
      <c r="J34" s="26">
        <v>19523</v>
      </c>
      <c r="K34" s="26">
        <v>19320</v>
      </c>
      <c r="L34" s="26">
        <v>20512</v>
      </c>
      <c r="M34" s="26">
        <v>21498</v>
      </c>
      <c r="N34" s="26">
        <v>21118</v>
      </c>
      <c r="O34" s="26">
        <v>21987</v>
      </c>
      <c r="P34" s="26">
        <v>23997</v>
      </c>
      <c r="Q34" s="26">
        <v>21837</v>
      </c>
      <c r="R34" s="26">
        <v>22575</v>
      </c>
      <c r="S34" s="26">
        <v>20442</v>
      </c>
      <c r="T34" s="26">
        <v>17925</v>
      </c>
      <c r="U34" s="26">
        <v>18728</v>
      </c>
      <c r="V34" s="26">
        <v>19702</v>
      </c>
      <c r="W34" s="26">
        <v>29469</v>
      </c>
      <c r="X34" s="26">
        <v>21323</v>
      </c>
      <c r="Y34" s="26">
        <v>22210</v>
      </c>
      <c r="Z34" s="26">
        <v>23524</v>
      </c>
      <c r="AA34" s="26">
        <v>22451</v>
      </c>
      <c r="AB34" s="26">
        <v>24569</v>
      </c>
      <c r="AC34" s="26">
        <v>25034</v>
      </c>
      <c r="AD34" s="26">
        <v>24715</v>
      </c>
      <c r="AE34" s="26">
        <v>25231</v>
      </c>
      <c r="AF34" s="26">
        <v>23064</v>
      </c>
      <c r="AG34" s="26">
        <v>21741</v>
      </c>
      <c r="AH34" s="26">
        <v>20870</v>
      </c>
      <c r="AI34" s="26">
        <v>21453</v>
      </c>
      <c r="AJ34" s="26">
        <v>21410</v>
      </c>
      <c r="AK34" s="26">
        <v>21693</v>
      </c>
      <c r="AL34" s="26">
        <v>23039</v>
      </c>
      <c r="AM34" s="26">
        <v>22912</v>
      </c>
      <c r="AN34" s="26">
        <v>15890</v>
      </c>
      <c r="AO34" s="41">
        <v>1840</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46856</v>
      </c>
      <c r="I35" s="26">
        <v>53899</v>
      </c>
      <c r="J35" s="26">
        <v>50820</v>
      </c>
      <c r="K35" s="26">
        <v>43926</v>
      </c>
      <c r="L35" s="26">
        <v>50424</v>
      </c>
      <c r="M35" s="26">
        <v>46900</v>
      </c>
      <c r="N35" s="26">
        <v>48018</v>
      </c>
      <c r="O35" s="26">
        <v>23228</v>
      </c>
      <c r="P35" s="26">
        <v>28208</v>
      </c>
      <c r="Q35" s="26">
        <v>29681</v>
      </c>
      <c r="R35" s="26">
        <v>32259</v>
      </c>
      <c r="S35" s="26">
        <v>27517</v>
      </c>
      <c r="T35" s="26">
        <v>26048</v>
      </c>
      <c r="U35" s="26">
        <v>24231</v>
      </c>
      <c r="V35" s="26">
        <v>21584</v>
      </c>
      <c r="W35" s="26">
        <v>20017</v>
      </c>
      <c r="X35" s="26">
        <v>19273</v>
      </c>
      <c r="Y35" s="26">
        <v>13360</v>
      </c>
      <c r="Z35" s="26">
        <v>16419</v>
      </c>
      <c r="AA35" s="26">
        <v>19329</v>
      </c>
      <c r="AB35" s="26">
        <v>21972</v>
      </c>
      <c r="AC35" s="26">
        <v>21574</v>
      </c>
      <c r="AD35" s="26">
        <v>23911</v>
      </c>
      <c r="AE35" s="26">
        <v>23663</v>
      </c>
      <c r="AF35" s="26">
        <v>23290</v>
      </c>
      <c r="AG35" s="26">
        <v>23642</v>
      </c>
      <c r="AH35" s="26">
        <v>24473</v>
      </c>
      <c r="AI35" s="26">
        <v>23083</v>
      </c>
      <c r="AJ35" s="26">
        <v>24202</v>
      </c>
      <c r="AK35" s="26">
        <v>22056</v>
      </c>
      <c r="AL35" s="26">
        <v>16934</v>
      </c>
      <c r="AM35" s="26">
        <v>15512</v>
      </c>
      <c r="AN35" s="26">
        <v>16211</v>
      </c>
      <c r="AO35" s="41">
        <v>12476</v>
      </c>
      <c r="AP35" s="40">
        <v>12152</v>
      </c>
      <c r="AQ35" s="41">
        <v>11864</v>
      </c>
      <c r="AR35" s="41">
        <v>28607</v>
      </c>
      <c r="AS35" s="41">
        <v>30464</v>
      </c>
      <c r="AT35" s="41">
        <v>30087</v>
      </c>
      <c r="AU35" s="71">
        <v>30588</v>
      </c>
      <c r="AV35" s="71">
        <v>31364</v>
      </c>
      <c r="AW35" s="71">
        <v>31923</v>
      </c>
      <c r="AX35" s="71">
        <v>30886</v>
      </c>
      <c r="AY35" s="106">
        <v>28147</v>
      </c>
    </row>
    <row r="36" spans="2:51" ht="12">
      <c r="B36" s="26" t="s">
        <v>44</v>
      </c>
      <c r="F36" s="27" t="s">
        <v>20</v>
      </c>
      <c r="G36" s="12" t="s">
        <v>295</v>
      </c>
      <c r="H36" s="26">
        <v>126</v>
      </c>
      <c r="I36" s="26">
        <v>55210</v>
      </c>
      <c r="J36" s="26">
        <v>55342</v>
      </c>
      <c r="K36" s="26">
        <v>57568</v>
      </c>
      <c r="L36" s="26">
        <v>62100</v>
      </c>
      <c r="M36" s="26">
        <v>59024</v>
      </c>
      <c r="N36" s="26">
        <v>58078</v>
      </c>
      <c r="O36" s="26">
        <v>57453</v>
      </c>
      <c r="P36" s="26">
        <v>56484</v>
      </c>
      <c r="Q36" s="26">
        <v>58403</v>
      </c>
      <c r="R36" s="26">
        <v>61547</v>
      </c>
      <c r="S36" s="26">
        <v>60783</v>
      </c>
      <c r="T36" s="26">
        <v>53016</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9016</v>
      </c>
      <c r="K37" s="26">
        <v>38156</v>
      </c>
      <c r="L37" s="26">
        <v>40712</v>
      </c>
      <c r="M37" s="26">
        <v>38253</v>
      </c>
      <c r="N37" s="26">
        <v>41931</v>
      </c>
      <c r="O37" s="26">
        <v>37806</v>
      </c>
      <c r="P37" s="26">
        <v>38898</v>
      </c>
      <c r="Q37" s="26">
        <v>23064</v>
      </c>
      <c r="R37" s="26">
        <v>23787</v>
      </c>
      <c r="S37" s="26">
        <v>24478</v>
      </c>
      <c r="T37" s="26">
        <v>31136</v>
      </c>
      <c r="U37" s="26">
        <v>18954</v>
      </c>
      <c r="V37" s="26">
        <v>19071</v>
      </c>
      <c r="W37" s="26">
        <v>17872</v>
      </c>
      <c r="X37" s="26">
        <v>235895</v>
      </c>
      <c r="Y37" s="26">
        <v>11049</v>
      </c>
      <c r="Z37" s="26">
        <v>13096</v>
      </c>
      <c r="AA37" s="26">
        <v>15259</v>
      </c>
      <c r="AB37" s="26">
        <v>16683</v>
      </c>
      <c r="AC37" s="26">
        <v>17393</v>
      </c>
      <c r="AD37" s="26">
        <v>19072</v>
      </c>
      <c r="AE37" s="26">
        <v>18555</v>
      </c>
      <c r="AF37" s="26">
        <v>16497</v>
      </c>
      <c r="AG37" s="26">
        <v>16499</v>
      </c>
      <c r="AH37" s="26">
        <v>16806</v>
      </c>
      <c r="AI37" s="26">
        <v>15888</v>
      </c>
      <c r="AJ37" s="26">
        <v>15281</v>
      </c>
      <c r="AK37" s="26">
        <v>27482</v>
      </c>
      <c r="AL37" s="26">
        <v>18708</v>
      </c>
      <c r="AM37" s="26">
        <v>17149</v>
      </c>
      <c r="AN37" s="26">
        <v>15878</v>
      </c>
      <c r="AO37" s="41">
        <v>12257</v>
      </c>
      <c r="AP37" s="40">
        <v>12614</v>
      </c>
      <c r="AQ37" s="41">
        <v>10060</v>
      </c>
      <c r="AR37" s="41">
        <v>14756</v>
      </c>
      <c r="AS37" s="41">
        <v>28049</v>
      </c>
      <c r="AT37" s="41">
        <v>27204</v>
      </c>
      <c r="AU37" s="71">
        <v>20681</v>
      </c>
      <c r="AV37" s="71">
        <v>19917</v>
      </c>
      <c r="AW37" s="71">
        <v>20015</v>
      </c>
      <c r="AX37" s="71">
        <v>21394</v>
      </c>
      <c r="AY37" s="106">
        <v>20879</v>
      </c>
    </row>
    <row r="38" spans="2:51" ht="12">
      <c r="B38" s="26" t="s">
        <v>44</v>
      </c>
      <c r="F38" s="27" t="s">
        <v>22</v>
      </c>
      <c r="G38" s="12" t="s">
        <v>297</v>
      </c>
      <c r="H38" s="26" t="s">
        <v>44</v>
      </c>
      <c r="I38" s="26" t="s">
        <v>44</v>
      </c>
      <c r="J38" s="26" t="s">
        <v>44</v>
      </c>
      <c r="K38" s="26" t="s">
        <v>44</v>
      </c>
      <c r="L38" s="26" t="s">
        <v>44</v>
      </c>
      <c r="M38" s="26" t="s">
        <v>44</v>
      </c>
      <c r="N38" s="26">
        <v>8259</v>
      </c>
      <c r="O38" s="26">
        <v>12331</v>
      </c>
      <c r="P38" s="26">
        <v>13195</v>
      </c>
      <c r="Q38" s="26">
        <v>12844</v>
      </c>
      <c r="R38" s="26">
        <v>11209</v>
      </c>
      <c r="S38" s="26">
        <v>10901</v>
      </c>
      <c r="T38" s="26">
        <v>14086</v>
      </c>
      <c r="U38" s="26">
        <v>19499</v>
      </c>
      <c r="V38" s="26">
        <v>16275</v>
      </c>
      <c r="W38" s="26">
        <v>12935</v>
      </c>
      <c r="X38" s="26">
        <v>12181</v>
      </c>
      <c r="Y38" s="26">
        <v>15940</v>
      </c>
      <c r="Z38" s="26">
        <v>13079</v>
      </c>
      <c r="AA38" s="26">
        <v>12158</v>
      </c>
      <c r="AB38" s="26">
        <v>11682</v>
      </c>
      <c r="AC38" s="26">
        <v>11184</v>
      </c>
      <c r="AD38" s="26">
        <v>10294</v>
      </c>
      <c r="AE38" s="26">
        <v>10622</v>
      </c>
      <c r="AF38" s="26">
        <v>10585</v>
      </c>
      <c r="AG38" s="26">
        <v>6241</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47</v>
      </c>
      <c r="Q39" s="26">
        <v>12371</v>
      </c>
      <c r="R39" s="26">
        <v>12095</v>
      </c>
      <c r="S39" s="26">
        <v>11237</v>
      </c>
      <c r="T39" s="26">
        <v>10278</v>
      </c>
      <c r="U39" s="26">
        <v>10874</v>
      </c>
      <c r="V39" s="26">
        <v>11344</v>
      </c>
      <c r="W39" s="26">
        <v>9344</v>
      </c>
      <c r="X39" s="26">
        <v>10060</v>
      </c>
      <c r="Y39" s="26">
        <v>9934</v>
      </c>
      <c r="Z39" s="26">
        <v>10802</v>
      </c>
      <c r="AA39" s="26">
        <v>9625</v>
      </c>
      <c r="AB39" s="26">
        <v>10489</v>
      </c>
      <c r="AC39" s="26">
        <v>9895</v>
      </c>
      <c r="AD39" s="26">
        <v>10167</v>
      </c>
      <c r="AE39" s="26">
        <v>10140</v>
      </c>
      <c r="AF39" s="26">
        <v>9688</v>
      </c>
      <c r="AG39" s="26">
        <v>9750</v>
      </c>
      <c r="AH39" s="26">
        <v>11044</v>
      </c>
      <c r="AI39" s="26">
        <v>9752</v>
      </c>
      <c r="AJ39" s="26">
        <v>10404</v>
      </c>
      <c r="AK39" s="26">
        <v>9922</v>
      </c>
      <c r="AL39" s="26">
        <v>9863</v>
      </c>
      <c r="AM39" s="26">
        <v>9201</v>
      </c>
      <c r="AN39" s="26">
        <v>10422</v>
      </c>
      <c r="AO39" s="41">
        <v>8457</v>
      </c>
      <c r="AP39" s="40">
        <v>9506</v>
      </c>
      <c r="AQ39" s="41">
        <v>7605</v>
      </c>
      <c r="AR39" s="41">
        <v>4114</v>
      </c>
      <c r="AS39" s="41">
        <v>298</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9644</v>
      </c>
      <c r="R40" s="26">
        <v>16382</v>
      </c>
      <c r="S40" s="26">
        <v>16049</v>
      </c>
      <c r="T40" s="26">
        <v>20236</v>
      </c>
      <c r="U40" s="26">
        <v>14472</v>
      </c>
      <c r="V40" s="26">
        <v>14887</v>
      </c>
      <c r="W40" s="26">
        <v>11948</v>
      </c>
      <c r="X40" s="26">
        <v>12364</v>
      </c>
      <c r="Y40" s="26">
        <v>13252</v>
      </c>
      <c r="Z40" s="26">
        <v>12295</v>
      </c>
      <c r="AA40" s="26">
        <v>13445</v>
      </c>
      <c r="AB40" s="26">
        <v>13308</v>
      </c>
      <c r="AC40" s="26">
        <v>12921</v>
      </c>
      <c r="AD40" s="26">
        <v>12820</v>
      </c>
      <c r="AE40" s="26">
        <v>13065</v>
      </c>
      <c r="AF40" s="26">
        <v>65806</v>
      </c>
      <c r="AG40" s="26">
        <v>11315</v>
      </c>
      <c r="AH40" s="26">
        <v>11741</v>
      </c>
      <c r="AI40" s="26">
        <v>11288</v>
      </c>
      <c r="AJ40" s="26">
        <v>10385</v>
      </c>
      <c r="AK40" s="26">
        <v>10737</v>
      </c>
      <c r="AL40" s="26">
        <v>11779</v>
      </c>
      <c r="AM40" s="26">
        <v>11061</v>
      </c>
      <c r="AN40" s="26">
        <v>11262</v>
      </c>
      <c r="AO40" s="41">
        <v>8941</v>
      </c>
      <c r="AP40" s="40">
        <v>9900</v>
      </c>
      <c r="AQ40" s="41">
        <v>7897</v>
      </c>
      <c r="AR40" s="41">
        <v>9985</v>
      </c>
      <c r="AS40" s="41">
        <v>9094</v>
      </c>
      <c r="AT40" s="41">
        <v>13157</v>
      </c>
      <c r="AU40" s="71">
        <v>11353</v>
      </c>
      <c r="AV40" s="71">
        <v>10814</v>
      </c>
      <c r="AW40" s="71">
        <v>11663</v>
      </c>
      <c r="AX40" s="71">
        <v>12845</v>
      </c>
      <c r="AY40" s="106">
        <v>12731</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2389</v>
      </c>
      <c r="R41" s="26">
        <v>13760</v>
      </c>
      <c r="S41" s="26">
        <v>12301</v>
      </c>
      <c r="T41" s="26">
        <v>13418</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11271</v>
      </c>
      <c r="V42" s="26">
        <v>15481</v>
      </c>
      <c r="W42" s="26">
        <v>12456</v>
      </c>
      <c r="X42" s="26">
        <v>9590</v>
      </c>
      <c r="Y42" s="26">
        <v>9180</v>
      </c>
      <c r="Z42" s="26">
        <v>14623</v>
      </c>
      <c r="AA42" s="26">
        <v>13987</v>
      </c>
      <c r="AB42" s="26">
        <v>14800</v>
      </c>
      <c r="AC42" s="26">
        <v>14677</v>
      </c>
      <c r="AD42" s="26">
        <v>14557</v>
      </c>
      <c r="AE42" s="26">
        <v>14681</v>
      </c>
      <c r="AF42" s="26">
        <v>13462</v>
      </c>
      <c r="AG42" s="26">
        <v>12883</v>
      </c>
      <c r="AH42" s="26">
        <v>13126</v>
      </c>
      <c r="AI42" s="26">
        <v>13361</v>
      </c>
      <c r="AJ42" s="26">
        <v>13361</v>
      </c>
      <c r="AK42" s="26">
        <v>12644</v>
      </c>
      <c r="AL42" s="26">
        <v>12936</v>
      </c>
      <c r="AM42" s="26">
        <v>12232</v>
      </c>
      <c r="AN42" s="26">
        <v>12606</v>
      </c>
      <c r="AO42" s="41">
        <v>10819</v>
      </c>
      <c r="AP42" s="40">
        <v>10729</v>
      </c>
      <c r="AQ42" s="41">
        <v>8376</v>
      </c>
      <c r="AR42" s="41">
        <v>8346</v>
      </c>
      <c r="AS42" s="41">
        <v>9660</v>
      </c>
      <c r="AT42" s="41">
        <v>19329</v>
      </c>
      <c r="AU42" s="71">
        <v>8207</v>
      </c>
      <c r="AV42" s="71">
        <v>7128</v>
      </c>
      <c r="AW42" s="71">
        <v>9162</v>
      </c>
      <c r="AX42" s="71">
        <v>10479</v>
      </c>
      <c r="AY42" s="106">
        <v>10487</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12912</v>
      </c>
      <c r="V43" s="26">
        <v>17535</v>
      </c>
      <c r="W43" s="26">
        <v>17767</v>
      </c>
      <c r="X43" s="26">
        <v>14610</v>
      </c>
      <c r="Y43" s="26">
        <v>19308</v>
      </c>
      <c r="Z43" s="26">
        <v>15439</v>
      </c>
      <c r="AA43" s="26">
        <v>15216</v>
      </c>
      <c r="AB43" s="26">
        <v>16237</v>
      </c>
      <c r="AC43" s="26">
        <v>16049</v>
      </c>
      <c r="AD43" s="26">
        <v>15499</v>
      </c>
      <c r="AE43" s="26">
        <v>17501</v>
      </c>
      <c r="AF43" s="26">
        <v>15694</v>
      </c>
      <c r="AG43" s="26">
        <v>16043</v>
      </c>
      <c r="AH43" s="26">
        <v>13790</v>
      </c>
      <c r="AI43" s="26">
        <v>15276</v>
      </c>
      <c r="AJ43" s="26">
        <v>15416</v>
      </c>
      <c r="AK43" s="26">
        <v>16242</v>
      </c>
      <c r="AL43" s="26">
        <v>16663</v>
      </c>
      <c r="AM43" s="26">
        <v>20345</v>
      </c>
      <c r="AN43" s="26">
        <v>17788</v>
      </c>
      <c r="AO43" s="41">
        <v>13317</v>
      </c>
      <c r="AP43" s="40">
        <v>13774</v>
      </c>
      <c r="AQ43" s="41">
        <v>13344</v>
      </c>
      <c r="AR43" s="41">
        <v>14764</v>
      </c>
      <c r="AS43" s="41">
        <v>15985</v>
      </c>
      <c r="AT43" s="41">
        <v>19234</v>
      </c>
      <c r="AU43" s="71">
        <v>15362</v>
      </c>
      <c r="AV43" s="71">
        <v>12976</v>
      </c>
      <c r="AW43" s="71">
        <v>15921</v>
      </c>
      <c r="AX43" s="71">
        <v>16185</v>
      </c>
      <c r="AY43" s="106">
        <v>13659</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5289</v>
      </c>
      <c r="W44" s="26">
        <v>10329</v>
      </c>
      <c r="X44" s="26">
        <v>10802</v>
      </c>
      <c r="Y44" s="26">
        <v>10088</v>
      </c>
      <c r="Z44" s="26">
        <v>10537</v>
      </c>
      <c r="AA44" s="26">
        <v>9840</v>
      </c>
      <c r="AB44" s="26">
        <v>9812</v>
      </c>
      <c r="AC44" s="26">
        <v>9497</v>
      </c>
      <c r="AD44" s="26">
        <v>9340</v>
      </c>
      <c r="AE44" s="26">
        <v>9487</v>
      </c>
      <c r="AF44" s="26">
        <v>9096</v>
      </c>
      <c r="AG44" s="26">
        <v>9262</v>
      </c>
      <c r="AH44" s="26">
        <v>9185</v>
      </c>
      <c r="AI44" s="26">
        <v>7355</v>
      </c>
      <c r="AJ44" s="26">
        <v>7824</v>
      </c>
      <c r="AK44" s="26">
        <v>7776</v>
      </c>
      <c r="AL44" s="26">
        <v>7678</v>
      </c>
      <c r="AM44" s="26">
        <v>6620</v>
      </c>
      <c r="AN44" s="26">
        <v>7069</v>
      </c>
      <c r="AO44" s="41">
        <v>5075</v>
      </c>
      <c r="AP44" s="40">
        <v>5895</v>
      </c>
      <c r="AQ44" s="41">
        <v>5206</v>
      </c>
      <c r="AR44" s="41">
        <v>5359</v>
      </c>
      <c r="AS44" s="41">
        <v>4318</v>
      </c>
      <c r="AT44" s="41">
        <v>5976</v>
      </c>
      <c r="AU44" s="71">
        <v>5423</v>
      </c>
      <c r="AV44" s="71">
        <v>4957</v>
      </c>
      <c r="AW44" s="71">
        <v>238954</v>
      </c>
      <c r="AX44" s="71">
        <v>6607</v>
      </c>
      <c r="AY44" s="106">
        <v>6582</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5883</v>
      </c>
      <c r="W45" s="26">
        <v>11182</v>
      </c>
      <c r="X45" s="26">
        <v>12814</v>
      </c>
      <c r="Y45" s="26">
        <v>20158</v>
      </c>
      <c r="Z45" s="26">
        <v>11149</v>
      </c>
      <c r="AA45" s="26">
        <v>11424</v>
      </c>
      <c r="AB45" s="26">
        <v>13552</v>
      </c>
      <c r="AC45" s="26">
        <v>11376</v>
      </c>
      <c r="AD45" s="26">
        <v>13494</v>
      </c>
      <c r="AE45" s="26">
        <v>11915</v>
      </c>
      <c r="AF45" s="26">
        <v>10229</v>
      </c>
      <c r="AG45" s="26">
        <v>9245</v>
      </c>
      <c r="AH45" s="26">
        <v>11456</v>
      </c>
      <c r="AI45" s="26">
        <v>9283</v>
      </c>
      <c r="AJ45" s="26">
        <v>9732</v>
      </c>
      <c r="AK45" s="26">
        <v>8965</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5237</v>
      </c>
      <c r="X46" s="26">
        <v>6305</v>
      </c>
      <c r="Y46" s="26">
        <v>6642</v>
      </c>
      <c r="Z46" s="26">
        <v>3585</v>
      </c>
      <c r="AA46" s="26">
        <v>2228</v>
      </c>
      <c r="AB46" s="26">
        <v>3159</v>
      </c>
      <c r="AC46" s="26">
        <v>9829</v>
      </c>
      <c r="AD46" s="26">
        <v>10754</v>
      </c>
      <c r="AE46" s="26">
        <v>12936</v>
      </c>
      <c r="AF46" s="26">
        <v>11927</v>
      </c>
      <c r="AG46" s="26">
        <v>12555</v>
      </c>
      <c r="AH46" s="26">
        <v>10236</v>
      </c>
      <c r="AI46" s="26">
        <v>10387</v>
      </c>
      <c r="AJ46" s="26">
        <v>11071</v>
      </c>
      <c r="AK46" s="26">
        <v>11047</v>
      </c>
      <c r="AL46" s="26">
        <v>11299</v>
      </c>
      <c r="AM46" s="26">
        <v>10655</v>
      </c>
      <c r="AN46" s="26">
        <v>11337</v>
      </c>
      <c r="AO46" s="41">
        <v>8553</v>
      </c>
      <c r="AP46" s="40">
        <v>8284</v>
      </c>
      <c r="AQ46" s="41">
        <v>7372</v>
      </c>
      <c r="AR46" s="41">
        <v>8394</v>
      </c>
      <c r="AS46" s="41">
        <v>8546</v>
      </c>
      <c r="AT46" s="41">
        <v>5358</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20613</v>
      </c>
      <c r="AC47" s="26">
        <v>22642</v>
      </c>
      <c r="AD47" s="26">
        <v>22968</v>
      </c>
      <c r="AE47" s="26">
        <v>24099</v>
      </c>
      <c r="AF47" s="26">
        <v>21650</v>
      </c>
      <c r="AG47" s="26">
        <v>20811</v>
      </c>
      <c r="AH47" s="26">
        <v>20447</v>
      </c>
      <c r="AI47" s="26">
        <v>20295</v>
      </c>
      <c r="AJ47" s="26">
        <v>24061</v>
      </c>
      <c r="AK47" s="26">
        <v>21750</v>
      </c>
      <c r="AL47" s="26">
        <v>22487</v>
      </c>
      <c r="AM47" s="26">
        <v>22232</v>
      </c>
      <c r="AN47" s="26">
        <v>22434</v>
      </c>
      <c r="AO47" s="41">
        <v>19882</v>
      </c>
      <c r="AP47" s="40">
        <v>19398</v>
      </c>
      <c r="AQ47" s="41">
        <v>17501</v>
      </c>
      <c r="AR47" s="41">
        <v>19722</v>
      </c>
      <c r="AS47" s="41">
        <v>21759</v>
      </c>
      <c r="AT47" s="41">
        <v>28668</v>
      </c>
      <c r="AU47" s="71">
        <v>21378</v>
      </c>
      <c r="AV47" s="71">
        <v>20366</v>
      </c>
      <c r="AW47" s="71">
        <v>22127</v>
      </c>
      <c r="AX47" s="71">
        <v>23223</v>
      </c>
      <c r="AY47" s="106">
        <v>23254</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25273</v>
      </c>
      <c r="AC48" s="26">
        <v>28017</v>
      </c>
      <c r="AD48" s="26">
        <v>27901</v>
      </c>
      <c r="AE48" s="26">
        <v>32280</v>
      </c>
      <c r="AF48" s="26">
        <v>29788</v>
      </c>
      <c r="AG48" s="26">
        <v>25419</v>
      </c>
      <c r="AH48" s="26">
        <v>25739</v>
      </c>
      <c r="AI48" s="26">
        <v>25667</v>
      </c>
      <c r="AJ48" s="26">
        <v>20609</v>
      </c>
      <c r="AK48" s="26">
        <v>22254</v>
      </c>
      <c r="AL48" s="26">
        <v>24048</v>
      </c>
      <c r="AM48" s="26">
        <v>23092</v>
      </c>
      <c r="AN48" s="26">
        <v>46083</v>
      </c>
      <c r="AO48" s="41">
        <v>19758</v>
      </c>
      <c r="AP48" s="40">
        <v>19941</v>
      </c>
      <c r="AQ48" s="41">
        <v>143579</v>
      </c>
      <c r="AR48" s="41">
        <v>7879</v>
      </c>
      <c r="AS48" s="41">
        <v>7492</v>
      </c>
      <c r="AT48" s="41">
        <v>15495</v>
      </c>
      <c r="AU48" s="71">
        <v>18788</v>
      </c>
      <c r="AV48" s="71">
        <v>18202</v>
      </c>
      <c r="AW48" s="71">
        <v>21260</v>
      </c>
      <c r="AX48" s="71">
        <v>25767</v>
      </c>
      <c r="AY48" s="106">
        <v>25433</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2238</v>
      </c>
      <c r="AG49" s="26">
        <v>3792</v>
      </c>
      <c r="AH49" s="26">
        <v>3830</v>
      </c>
      <c r="AI49" s="26">
        <v>4258</v>
      </c>
      <c r="AJ49" s="26">
        <v>4060</v>
      </c>
      <c r="AK49" s="26">
        <v>3908</v>
      </c>
      <c r="AL49" s="26">
        <v>3878</v>
      </c>
      <c r="AM49" s="26">
        <v>4579</v>
      </c>
      <c r="AN49" s="26">
        <v>4125</v>
      </c>
      <c r="AO49" s="41">
        <v>3640</v>
      </c>
      <c r="AP49" s="40">
        <v>3425</v>
      </c>
      <c r="AQ49" s="41">
        <v>3395</v>
      </c>
      <c r="AR49" s="41">
        <v>3877</v>
      </c>
      <c r="AS49" s="41">
        <v>4196</v>
      </c>
      <c r="AT49" s="41">
        <v>7300</v>
      </c>
      <c r="AU49" s="71">
        <v>5303</v>
      </c>
      <c r="AV49" s="71">
        <v>4757</v>
      </c>
      <c r="AW49" s="71">
        <v>4327</v>
      </c>
      <c r="AX49" s="71">
        <v>4678</v>
      </c>
      <c r="AY49" s="106">
        <v>4617</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10632</v>
      </c>
      <c r="AH50" s="26">
        <v>15585</v>
      </c>
      <c r="AI50" s="26">
        <v>15144</v>
      </c>
      <c r="AJ50" s="26">
        <v>15860</v>
      </c>
      <c r="AK50" s="26">
        <v>16040</v>
      </c>
      <c r="AL50" s="26">
        <v>16512</v>
      </c>
      <c r="AM50" s="26">
        <v>16529</v>
      </c>
      <c r="AN50" s="26">
        <v>18169</v>
      </c>
      <c r="AO50" s="41">
        <v>14077</v>
      </c>
      <c r="AP50" s="40">
        <v>14590</v>
      </c>
      <c r="AQ50" s="41">
        <v>14248</v>
      </c>
      <c r="AR50" s="41">
        <v>15929</v>
      </c>
      <c r="AS50" s="41">
        <v>16034</v>
      </c>
      <c r="AT50" s="41">
        <v>23841</v>
      </c>
      <c r="AU50" s="71">
        <v>21465</v>
      </c>
      <c r="AV50" s="71">
        <v>16247</v>
      </c>
      <c r="AW50" s="71">
        <v>23641</v>
      </c>
      <c r="AX50" s="71">
        <v>50351</v>
      </c>
      <c r="AY50" s="106">
        <v>51337</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12853</v>
      </c>
      <c r="AM51" s="26">
        <v>6063</v>
      </c>
      <c r="AN51" s="26">
        <v>6935</v>
      </c>
      <c r="AO51" s="41">
        <v>6237</v>
      </c>
      <c r="AP51" s="40">
        <v>6998</v>
      </c>
      <c r="AQ51" s="41">
        <v>6881</v>
      </c>
      <c r="AR51" s="41">
        <v>13426</v>
      </c>
      <c r="AS51" s="41">
        <v>6045</v>
      </c>
      <c r="AT51" s="41">
        <v>7470</v>
      </c>
      <c r="AU51" s="71">
        <v>11843</v>
      </c>
      <c r="AV51" s="71">
        <v>6846</v>
      </c>
      <c r="AW51" s="71">
        <v>6594</v>
      </c>
      <c r="AX51" s="71">
        <v>6759</v>
      </c>
      <c r="AY51" s="106">
        <v>6138</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8245</v>
      </c>
      <c r="AN52" s="26">
        <v>12655</v>
      </c>
      <c r="AO52" s="41">
        <v>11187</v>
      </c>
      <c r="AP52" s="40">
        <v>48633</v>
      </c>
      <c r="AQ52" s="41">
        <v>9997</v>
      </c>
      <c r="AR52" s="41">
        <v>11254</v>
      </c>
      <c r="AS52" s="41">
        <v>75759</v>
      </c>
      <c r="AT52" s="41">
        <v>14634</v>
      </c>
      <c r="AU52" s="71">
        <v>11848</v>
      </c>
      <c r="AV52" s="71">
        <v>10981</v>
      </c>
      <c r="AW52" s="71">
        <v>12161</v>
      </c>
      <c r="AX52" s="71">
        <v>24372</v>
      </c>
      <c r="AY52" s="106">
        <v>13708</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t="s">
        <v>44</v>
      </c>
      <c r="AQ53" s="41" t="s">
        <v>44</v>
      </c>
      <c r="AR53" s="41" t="s">
        <v>44</v>
      </c>
      <c r="AS53" s="41">
        <v>68</v>
      </c>
      <c r="AT53" s="41" t="s">
        <v>44</v>
      </c>
      <c r="AU53" s="71" t="s">
        <v>44</v>
      </c>
      <c r="AV53" s="71" t="s">
        <v>44</v>
      </c>
      <c r="AW53" s="71" t="s">
        <v>44</v>
      </c>
      <c r="AX53" s="71" t="s">
        <v>44</v>
      </c>
      <c r="AY53" s="106" t="s">
        <v>44</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2952</v>
      </c>
      <c r="AR54" s="41">
        <v>5852</v>
      </c>
      <c r="AS54" s="41">
        <v>6474</v>
      </c>
      <c r="AT54" s="41">
        <v>23454</v>
      </c>
      <c r="AU54" s="71">
        <v>6261</v>
      </c>
      <c r="AV54" s="71">
        <v>12795</v>
      </c>
      <c r="AW54" s="71">
        <v>5727</v>
      </c>
      <c r="AX54" s="71">
        <v>6438</v>
      </c>
      <c r="AY54" s="106">
        <v>6224</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8155</v>
      </c>
      <c r="AS55" s="41">
        <v>51455</v>
      </c>
      <c r="AT55" s="41">
        <v>54236</v>
      </c>
      <c r="AU55" s="71">
        <v>52115</v>
      </c>
      <c r="AV55" s="71">
        <v>40844</v>
      </c>
      <c r="AW55" s="71">
        <v>33576</v>
      </c>
      <c r="AX55" s="71">
        <v>39994</v>
      </c>
      <c r="AY55" s="106">
        <v>64092</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4427</v>
      </c>
      <c r="AT56" s="41">
        <v>11769</v>
      </c>
      <c r="AU56" s="71">
        <v>20305</v>
      </c>
      <c r="AV56" s="71">
        <v>9733</v>
      </c>
      <c r="AW56" s="71">
        <v>9277</v>
      </c>
      <c r="AX56" s="71">
        <v>11192</v>
      </c>
      <c r="AY56" s="106">
        <v>52478</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0</v>
      </c>
      <c r="AU57" s="71">
        <v>114179</v>
      </c>
      <c r="AV57" s="71">
        <v>103637</v>
      </c>
      <c r="AW57" s="71">
        <v>94927</v>
      </c>
      <c r="AX57" s="71">
        <v>111793</v>
      </c>
      <c r="AY57" s="112">
        <v>101056</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265591</v>
      </c>
      <c r="I59" s="26">
        <v>425127</v>
      </c>
      <c r="J59" s="26">
        <v>415306</v>
      </c>
      <c r="K59" s="26">
        <v>452105</v>
      </c>
      <c r="L59" s="26">
        <v>534376</v>
      </c>
      <c r="M59" s="26">
        <v>494186</v>
      </c>
      <c r="N59" s="26">
        <v>515704</v>
      </c>
      <c r="O59" s="26">
        <v>499343</v>
      </c>
      <c r="P59" s="26">
        <v>515332</v>
      </c>
      <c r="Q59" s="26">
        <v>556577</v>
      </c>
      <c r="R59" s="26">
        <v>532441</v>
      </c>
      <c r="S59" s="26">
        <v>502471</v>
      </c>
      <c r="T59" s="26">
        <v>498338</v>
      </c>
      <c r="U59" s="26">
        <v>700734</v>
      </c>
      <c r="V59" s="26">
        <v>481982</v>
      </c>
      <c r="W59" s="26">
        <v>442419</v>
      </c>
      <c r="X59" s="26">
        <v>661742</v>
      </c>
      <c r="Y59" s="26">
        <v>472570</v>
      </c>
      <c r="Z59" s="26">
        <v>496779</v>
      </c>
      <c r="AA59" s="26">
        <v>467729</v>
      </c>
      <c r="AB59" s="26">
        <v>561067</v>
      </c>
      <c r="AC59" s="26">
        <v>505431</v>
      </c>
      <c r="AD59" s="26">
        <v>509053</v>
      </c>
      <c r="AE59" s="26">
        <v>556239</v>
      </c>
      <c r="AF59" s="26">
        <v>571711</v>
      </c>
      <c r="AG59" s="26">
        <v>466932</v>
      </c>
      <c r="AH59" s="26">
        <v>493777</v>
      </c>
      <c r="AI59" s="26">
        <v>451632</v>
      </c>
      <c r="AJ59" s="26">
        <v>443829</v>
      </c>
      <c r="AK59" s="26">
        <v>455942</v>
      </c>
      <c r="AL59" s="26">
        <v>478606</v>
      </c>
      <c r="AM59" s="26">
        <v>436212</v>
      </c>
      <c r="AN59" s="26">
        <v>463839</v>
      </c>
      <c r="AO59" s="41">
        <v>324196</v>
      </c>
      <c r="AP59" s="40">
        <v>391063</v>
      </c>
      <c r="AQ59" s="41">
        <v>530713</v>
      </c>
      <c r="AR59" s="41">
        <v>386543</v>
      </c>
      <c r="AS59" s="41">
        <v>582595</v>
      </c>
      <c r="AT59" s="41">
        <v>494832</v>
      </c>
      <c r="AU59" s="71">
        <v>540629</v>
      </c>
      <c r="AV59" s="71">
        <v>454445</v>
      </c>
      <c r="AW59" s="71">
        <v>688095</v>
      </c>
      <c r="AX59" s="71">
        <v>545757</v>
      </c>
      <c r="AY59" s="106">
        <v>575362</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39934-4132-4A33-882A-416EBCB152A8}">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359</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4695</v>
      </c>
      <c r="AK10" s="26">
        <v>10516</v>
      </c>
      <c r="AL10" s="26">
        <v>10520</v>
      </c>
      <c r="AM10" s="26">
        <v>10717</v>
      </c>
      <c r="AN10" s="26">
        <v>9734</v>
      </c>
      <c r="AO10" s="41">
        <v>10224</v>
      </c>
      <c r="AP10" s="40">
        <v>11369</v>
      </c>
      <c r="AQ10" s="41">
        <v>12374</v>
      </c>
      <c r="AR10" s="41">
        <v>9585</v>
      </c>
      <c r="AS10" s="41">
        <v>10401</v>
      </c>
      <c r="AT10" s="41">
        <v>9477</v>
      </c>
      <c r="AU10" s="71">
        <v>11190</v>
      </c>
      <c r="AV10" s="71">
        <v>11081</v>
      </c>
      <c r="AW10" s="71">
        <v>10423</v>
      </c>
      <c r="AX10" s="71">
        <v>9175</v>
      </c>
      <c r="AY10" s="106">
        <v>10124</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4845</v>
      </c>
      <c r="AQ11" s="41">
        <v>17829</v>
      </c>
      <c r="AR11" s="41">
        <v>18162</v>
      </c>
      <c r="AS11" s="41">
        <v>21351</v>
      </c>
      <c r="AT11" s="41">
        <v>21357</v>
      </c>
      <c r="AU11" s="71">
        <v>21738</v>
      </c>
      <c r="AV11" s="71">
        <v>21524</v>
      </c>
      <c r="AW11" s="71">
        <v>21255</v>
      </c>
      <c r="AX11" s="71">
        <v>21308</v>
      </c>
      <c r="AY11" s="106">
        <v>22518</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2697</v>
      </c>
      <c r="AX12" s="71">
        <v>8346</v>
      </c>
      <c r="AY12" s="106">
        <v>10856</v>
      </c>
    </row>
    <row r="13" spans="2:51" ht="12">
      <c r="B13" s="26" t="s">
        <v>44</v>
      </c>
      <c r="F13" s="27" t="s">
        <v>32</v>
      </c>
      <c r="G13" s="12" t="s">
        <v>272</v>
      </c>
      <c r="H13" s="26" t="s">
        <v>44</v>
      </c>
      <c r="I13" s="26" t="s">
        <v>44</v>
      </c>
      <c r="J13" s="26" t="s">
        <v>44</v>
      </c>
      <c r="K13" s="26" t="s">
        <v>44</v>
      </c>
      <c r="L13" s="26" t="s">
        <v>44</v>
      </c>
      <c r="M13" s="26">
        <v>560</v>
      </c>
      <c r="N13" s="26">
        <v>1023</v>
      </c>
      <c r="O13" s="26">
        <v>24847</v>
      </c>
      <c r="P13" s="26">
        <v>24845</v>
      </c>
      <c r="Q13" s="26">
        <v>24846</v>
      </c>
      <c r="R13" s="26">
        <v>24846</v>
      </c>
      <c r="S13" s="26">
        <v>26060</v>
      </c>
      <c r="T13" s="26">
        <v>26061</v>
      </c>
      <c r="U13" s="26">
        <v>26062</v>
      </c>
      <c r="V13" s="26">
        <v>26059</v>
      </c>
      <c r="W13" s="26">
        <v>26112</v>
      </c>
      <c r="X13" s="26">
        <v>26162</v>
      </c>
      <c r="Y13" s="26">
        <v>26424</v>
      </c>
      <c r="Z13" s="26">
        <v>26652</v>
      </c>
      <c r="AA13" s="26">
        <v>26377</v>
      </c>
      <c r="AB13" s="26">
        <v>26257</v>
      </c>
      <c r="AC13" s="26">
        <v>26061</v>
      </c>
      <c r="AD13" s="26">
        <v>26940</v>
      </c>
      <c r="AE13" s="26">
        <v>26844</v>
      </c>
      <c r="AF13" s="26">
        <v>26853</v>
      </c>
      <c r="AG13" s="26">
        <v>25614</v>
      </c>
      <c r="AH13" s="26">
        <v>25899</v>
      </c>
      <c r="AI13" s="26">
        <v>25615</v>
      </c>
      <c r="AJ13" s="26">
        <v>25617</v>
      </c>
      <c r="AK13" s="26">
        <v>25623</v>
      </c>
      <c r="AL13" s="26">
        <v>25624</v>
      </c>
      <c r="AM13" s="26">
        <v>25624</v>
      </c>
      <c r="AN13" s="26">
        <v>25801</v>
      </c>
      <c r="AO13" s="41">
        <v>25659</v>
      </c>
      <c r="AP13" s="40">
        <v>25660</v>
      </c>
      <c r="AQ13" s="41">
        <v>27022</v>
      </c>
      <c r="AR13" s="41">
        <v>13</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v>
      </c>
      <c r="AB14" s="26">
        <v>368</v>
      </c>
      <c r="AC14" s="26">
        <v>16107</v>
      </c>
      <c r="AD14" s="26">
        <v>15387</v>
      </c>
      <c r="AE14" s="26">
        <v>15402</v>
      </c>
      <c r="AF14" s="26">
        <v>15412</v>
      </c>
      <c r="AG14" s="26">
        <v>15407</v>
      </c>
      <c r="AH14" s="26">
        <v>15411</v>
      </c>
      <c r="AI14" s="26">
        <v>15407</v>
      </c>
      <c r="AJ14" s="26">
        <v>15407</v>
      </c>
      <c r="AK14" s="26">
        <v>15410</v>
      </c>
      <c r="AL14" s="26">
        <v>15454</v>
      </c>
      <c r="AM14" s="26">
        <v>15444</v>
      </c>
      <c r="AN14" s="26">
        <v>15404</v>
      </c>
      <c r="AO14" s="41">
        <v>15403</v>
      </c>
      <c r="AP14" s="40">
        <v>15769</v>
      </c>
      <c r="AQ14" s="41">
        <v>9288</v>
      </c>
      <c r="AR14" s="41">
        <v>9240</v>
      </c>
      <c r="AS14" s="41">
        <v>1392</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5</v>
      </c>
      <c r="AM15" s="26">
        <v>1570</v>
      </c>
      <c r="AN15" s="26">
        <v>1569</v>
      </c>
      <c r="AO15" s="41">
        <v>1569</v>
      </c>
      <c r="AP15" s="40">
        <v>1569</v>
      </c>
      <c r="AQ15" s="41">
        <v>1569</v>
      </c>
      <c r="AR15" s="41">
        <v>1569</v>
      </c>
      <c r="AS15" s="41">
        <v>1644</v>
      </c>
      <c r="AT15" s="41">
        <v>1644</v>
      </c>
      <c r="AU15" s="71">
        <v>1795</v>
      </c>
      <c r="AV15" s="71">
        <v>1797</v>
      </c>
      <c r="AW15" s="71">
        <v>1735</v>
      </c>
      <c r="AX15" s="71" t="s">
        <v>44</v>
      </c>
      <c r="AY15" s="106" t="s">
        <v>44</v>
      </c>
    </row>
    <row r="16" spans="2:51" ht="12">
      <c r="B16" s="26" t="s">
        <v>44</v>
      </c>
      <c r="F16" s="27" t="s">
        <v>2</v>
      </c>
      <c r="G16" s="12" t="s">
        <v>275</v>
      </c>
      <c r="H16" s="26">
        <v>199669</v>
      </c>
      <c r="I16" s="26">
        <v>296239</v>
      </c>
      <c r="J16" s="26">
        <v>293292</v>
      </c>
      <c r="K16" s="26">
        <v>289667</v>
      </c>
      <c r="L16" s="26">
        <v>294468</v>
      </c>
      <c r="M16" s="26">
        <v>288528</v>
      </c>
      <c r="N16" s="26">
        <v>293836</v>
      </c>
      <c r="O16" s="26">
        <v>293538</v>
      </c>
      <c r="P16" s="26">
        <v>300639</v>
      </c>
      <c r="Q16" s="26">
        <v>299190</v>
      </c>
      <c r="R16" s="26">
        <v>299206</v>
      </c>
      <c r="S16" s="26">
        <v>303470</v>
      </c>
      <c r="T16" s="26">
        <v>293955</v>
      </c>
      <c r="U16" s="26">
        <v>378860</v>
      </c>
      <c r="V16" s="26">
        <v>298462</v>
      </c>
      <c r="W16" s="26">
        <v>299254</v>
      </c>
      <c r="X16" s="26">
        <v>306659</v>
      </c>
      <c r="Y16" s="26">
        <v>306970</v>
      </c>
      <c r="Z16" s="26">
        <v>316706</v>
      </c>
      <c r="AA16" s="26">
        <v>326041</v>
      </c>
      <c r="AB16" s="26">
        <v>326515</v>
      </c>
      <c r="AC16" s="26">
        <v>316799</v>
      </c>
      <c r="AD16" s="26">
        <v>326724</v>
      </c>
      <c r="AE16" s="26">
        <v>333225</v>
      </c>
      <c r="AF16" s="26">
        <v>337614</v>
      </c>
      <c r="AG16" s="26">
        <v>314431</v>
      </c>
      <c r="AH16" s="26">
        <v>304135</v>
      </c>
      <c r="AI16" s="26">
        <v>304370</v>
      </c>
      <c r="AJ16" s="26">
        <v>304626</v>
      </c>
      <c r="AK16" s="26">
        <v>312348</v>
      </c>
      <c r="AL16" s="26">
        <v>316616</v>
      </c>
      <c r="AM16" s="26">
        <v>316317</v>
      </c>
      <c r="AN16" s="26">
        <v>325445</v>
      </c>
      <c r="AO16" s="41">
        <v>300157</v>
      </c>
      <c r="AP16" s="40">
        <v>308053</v>
      </c>
      <c r="AQ16" s="41">
        <v>304575</v>
      </c>
      <c r="AR16" s="41">
        <v>309882</v>
      </c>
      <c r="AS16" s="41">
        <v>320268</v>
      </c>
      <c r="AT16" s="41">
        <v>333585</v>
      </c>
      <c r="AU16" s="71">
        <v>347230</v>
      </c>
      <c r="AV16" s="71">
        <v>332738</v>
      </c>
      <c r="AW16" s="71">
        <v>574658</v>
      </c>
      <c r="AX16" s="71">
        <v>405753</v>
      </c>
      <c r="AY16" s="106">
        <v>397098</v>
      </c>
    </row>
    <row r="17" spans="2:51" ht="12">
      <c r="B17" s="26" t="s">
        <v>44</v>
      </c>
      <c r="F17" s="27" t="s">
        <v>3</v>
      </c>
      <c r="G17" s="12" t="s">
        <v>276</v>
      </c>
      <c r="H17" s="26">
        <v>24060</v>
      </c>
      <c r="I17" s="26">
        <v>34943</v>
      </c>
      <c r="J17" s="26">
        <v>35238</v>
      </c>
      <c r="K17" s="26">
        <v>35638</v>
      </c>
      <c r="L17" s="26">
        <v>35677</v>
      </c>
      <c r="M17" s="26">
        <v>38115</v>
      </c>
      <c r="N17" s="26">
        <v>36487</v>
      </c>
      <c r="O17" s="26">
        <v>33399</v>
      </c>
      <c r="P17" s="26">
        <v>38457</v>
      </c>
      <c r="Q17" s="26">
        <v>35471</v>
      </c>
      <c r="R17" s="26">
        <v>35249</v>
      </c>
      <c r="S17" s="26">
        <v>46280</v>
      </c>
      <c r="T17" s="26">
        <v>52772</v>
      </c>
      <c r="U17" s="26">
        <v>37069</v>
      </c>
      <c r="V17" s="26">
        <v>37983</v>
      </c>
      <c r="W17" s="26">
        <v>40234</v>
      </c>
      <c r="X17" s="26">
        <v>42929</v>
      </c>
      <c r="Y17" s="26">
        <v>41166</v>
      </c>
      <c r="Z17" s="26">
        <v>44712</v>
      </c>
      <c r="AA17" s="26">
        <v>40467</v>
      </c>
      <c r="AB17" s="26">
        <v>41450</v>
      </c>
      <c r="AC17" s="26">
        <v>54713</v>
      </c>
      <c r="AD17" s="26">
        <v>50099</v>
      </c>
      <c r="AE17" s="26">
        <v>40705</v>
      </c>
      <c r="AF17" s="26">
        <v>40607</v>
      </c>
      <c r="AG17" s="26">
        <v>42323</v>
      </c>
      <c r="AH17" s="26">
        <v>59187</v>
      </c>
      <c r="AI17" s="26">
        <v>38851</v>
      </c>
      <c r="AJ17" s="26">
        <v>35642</v>
      </c>
      <c r="AK17" s="26">
        <v>36634</v>
      </c>
      <c r="AL17" s="26">
        <v>42278</v>
      </c>
      <c r="AM17" s="26">
        <v>39586</v>
      </c>
      <c r="AN17" s="26">
        <v>44769</v>
      </c>
      <c r="AO17" s="41">
        <v>41451</v>
      </c>
      <c r="AP17" s="40">
        <v>42456</v>
      </c>
      <c r="AQ17" s="41">
        <v>36399</v>
      </c>
      <c r="AR17" s="41">
        <v>59391</v>
      </c>
      <c r="AS17" s="41">
        <v>40804</v>
      </c>
      <c r="AT17" s="41">
        <v>43555</v>
      </c>
      <c r="AU17" s="71">
        <v>47986</v>
      </c>
      <c r="AV17" s="71">
        <v>41736</v>
      </c>
      <c r="AW17" s="71">
        <v>46319</v>
      </c>
      <c r="AX17" s="71">
        <v>48759</v>
      </c>
      <c r="AY17" s="106">
        <v>44847</v>
      </c>
    </row>
    <row r="18" spans="2:51" ht="12">
      <c r="B18" s="26" t="s">
        <v>44</v>
      </c>
      <c r="F18" s="27" t="s">
        <v>4</v>
      </c>
      <c r="G18" s="12" t="s">
        <v>277</v>
      </c>
      <c r="H18" s="26">
        <v>24803</v>
      </c>
      <c r="I18" s="26">
        <v>72645</v>
      </c>
      <c r="J18" s="26">
        <v>48414</v>
      </c>
      <c r="K18" s="26">
        <v>43731</v>
      </c>
      <c r="L18" s="26">
        <v>45612</v>
      </c>
      <c r="M18" s="26">
        <v>55779</v>
      </c>
      <c r="N18" s="26">
        <v>42350</v>
      </c>
      <c r="O18" s="26">
        <v>39569</v>
      </c>
      <c r="P18" s="26">
        <v>41556</v>
      </c>
      <c r="Q18" s="26">
        <v>39732</v>
      </c>
      <c r="R18" s="26">
        <v>44434</v>
      </c>
      <c r="S18" s="26">
        <v>42889</v>
      </c>
      <c r="T18" s="26">
        <v>39195</v>
      </c>
      <c r="U18" s="26">
        <v>41325</v>
      </c>
      <c r="V18" s="26">
        <v>43424</v>
      </c>
      <c r="W18" s="26">
        <v>52451</v>
      </c>
      <c r="X18" s="26">
        <v>53745</v>
      </c>
      <c r="Y18" s="26">
        <v>46809</v>
      </c>
      <c r="Z18" s="26">
        <v>46622</v>
      </c>
      <c r="AA18" s="26">
        <v>47298</v>
      </c>
      <c r="AB18" s="26">
        <v>82445</v>
      </c>
      <c r="AC18" s="26">
        <v>47589</v>
      </c>
      <c r="AD18" s="26">
        <v>48661</v>
      </c>
      <c r="AE18" s="26">
        <v>48886</v>
      </c>
      <c r="AF18" s="26">
        <v>62509</v>
      </c>
      <c r="AG18" s="26">
        <v>48408</v>
      </c>
      <c r="AH18" s="26">
        <v>52636</v>
      </c>
      <c r="AI18" s="26">
        <v>59256</v>
      </c>
      <c r="AJ18" s="26">
        <v>68642</v>
      </c>
      <c r="AK18" s="26">
        <v>48841</v>
      </c>
      <c r="AL18" s="26">
        <v>50892</v>
      </c>
      <c r="AM18" s="26">
        <v>50404</v>
      </c>
      <c r="AN18" s="26">
        <v>50094</v>
      </c>
      <c r="AO18" s="41">
        <v>46133</v>
      </c>
      <c r="AP18" s="40">
        <v>58034</v>
      </c>
      <c r="AQ18" s="41">
        <v>52115</v>
      </c>
      <c r="AR18" s="41">
        <v>52626</v>
      </c>
      <c r="AS18" s="41">
        <v>65236</v>
      </c>
      <c r="AT18" s="41">
        <v>60219</v>
      </c>
      <c r="AU18" s="71">
        <v>65860</v>
      </c>
      <c r="AV18" s="71">
        <v>55092</v>
      </c>
      <c r="AW18" s="71">
        <v>65997</v>
      </c>
      <c r="AX18" s="71">
        <v>57221</v>
      </c>
      <c r="AY18" s="106">
        <v>57499</v>
      </c>
    </row>
    <row r="19" spans="2:51" ht="12">
      <c r="B19" s="26" t="s">
        <v>44</v>
      </c>
      <c r="F19" s="27" t="s">
        <v>5</v>
      </c>
      <c r="G19" s="12" t="s">
        <v>278</v>
      </c>
      <c r="H19" s="26">
        <v>43326</v>
      </c>
      <c r="I19" s="26">
        <v>77447</v>
      </c>
      <c r="J19" s="26">
        <v>81742</v>
      </c>
      <c r="K19" s="26">
        <v>76146</v>
      </c>
      <c r="L19" s="26">
        <v>87808</v>
      </c>
      <c r="M19" s="26">
        <v>76380</v>
      </c>
      <c r="N19" s="26">
        <v>78036</v>
      </c>
      <c r="O19" s="26">
        <v>88047</v>
      </c>
      <c r="P19" s="26">
        <v>93486</v>
      </c>
      <c r="Q19" s="26">
        <v>90409</v>
      </c>
      <c r="R19" s="26">
        <v>88888</v>
      </c>
      <c r="S19" s="26">
        <v>86725</v>
      </c>
      <c r="T19" s="26">
        <v>85215</v>
      </c>
      <c r="U19" s="26">
        <v>77989</v>
      </c>
      <c r="V19" s="26">
        <v>79372</v>
      </c>
      <c r="W19" s="26">
        <v>192937</v>
      </c>
      <c r="X19" s="26">
        <v>83768</v>
      </c>
      <c r="Y19" s="26">
        <v>80901</v>
      </c>
      <c r="Z19" s="26">
        <v>82939</v>
      </c>
      <c r="AA19" s="26">
        <v>85841</v>
      </c>
      <c r="AB19" s="26">
        <v>82103</v>
      </c>
      <c r="AC19" s="26">
        <v>83164</v>
      </c>
      <c r="AD19" s="26">
        <v>87605</v>
      </c>
      <c r="AE19" s="26">
        <v>83373</v>
      </c>
      <c r="AF19" s="26">
        <v>86651</v>
      </c>
      <c r="AG19" s="26">
        <v>28230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12688</v>
      </c>
      <c r="I20" s="26">
        <v>21620</v>
      </c>
      <c r="J20" s="26">
        <v>22647</v>
      </c>
      <c r="K20" s="26">
        <v>22505</v>
      </c>
      <c r="L20" s="26">
        <v>24704</v>
      </c>
      <c r="M20" s="26">
        <v>23032</v>
      </c>
      <c r="N20" s="26">
        <v>24060</v>
      </c>
      <c r="O20" s="26">
        <v>22059</v>
      </c>
      <c r="P20" s="26">
        <v>23447</v>
      </c>
      <c r="Q20" s="26">
        <v>22518</v>
      </c>
      <c r="R20" s="26">
        <v>23608</v>
      </c>
      <c r="S20" s="26">
        <v>28806</v>
      </c>
      <c r="T20" s="26">
        <v>31726</v>
      </c>
      <c r="U20" s="26">
        <v>21043</v>
      </c>
      <c r="V20" s="26">
        <v>48493</v>
      </c>
      <c r="W20" s="26">
        <v>21230</v>
      </c>
      <c r="X20" s="26">
        <v>21475</v>
      </c>
      <c r="Y20" s="26">
        <v>21545</v>
      </c>
      <c r="Z20" s="26">
        <v>22305</v>
      </c>
      <c r="AA20" s="26">
        <v>28165</v>
      </c>
      <c r="AB20" s="26">
        <v>20472</v>
      </c>
      <c r="AC20" s="26">
        <v>20276</v>
      </c>
      <c r="AD20" s="26">
        <v>22712</v>
      </c>
      <c r="AE20" s="26">
        <v>35352</v>
      </c>
      <c r="AF20" s="26">
        <v>21102</v>
      </c>
      <c r="AG20" s="26">
        <v>21238</v>
      </c>
      <c r="AH20" s="26">
        <v>21970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6747</v>
      </c>
      <c r="J21" s="26">
        <v>5923</v>
      </c>
      <c r="K21" s="26">
        <v>53952</v>
      </c>
      <c r="L21" s="26">
        <v>22234</v>
      </c>
      <c r="M21" s="26">
        <v>22686</v>
      </c>
      <c r="N21" s="26">
        <v>23920</v>
      </c>
      <c r="O21" s="26">
        <v>23725</v>
      </c>
      <c r="P21" s="26">
        <v>22831</v>
      </c>
      <c r="Q21" s="26">
        <v>22187</v>
      </c>
      <c r="R21" s="26">
        <v>23184</v>
      </c>
      <c r="S21" s="26">
        <v>23813</v>
      </c>
      <c r="T21" s="26">
        <v>23656</v>
      </c>
      <c r="U21" s="26">
        <v>25908</v>
      </c>
      <c r="V21" s="26">
        <v>25621</v>
      </c>
      <c r="W21" s="26">
        <v>27909</v>
      </c>
      <c r="X21" s="26">
        <v>29602</v>
      </c>
      <c r="Y21" s="26">
        <v>44734</v>
      </c>
      <c r="Z21" s="26">
        <v>28870</v>
      </c>
      <c r="AA21" s="26">
        <v>28489</v>
      </c>
      <c r="AB21" s="26">
        <v>28455</v>
      </c>
      <c r="AC21" s="26">
        <v>28534</v>
      </c>
      <c r="AD21" s="26">
        <v>30402</v>
      </c>
      <c r="AE21" s="26">
        <v>27973</v>
      </c>
      <c r="AF21" s="26">
        <v>29620</v>
      </c>
      <c r="AG21" s="26">
        <v>27955</v>
      </c>
      <c r="AH21" s="26">
        <v>29986</v>
      </c>
      <c r="AI21" s="26">
        <v>27829</v>
      </c>
      <c r="AJ21" s="26">
        <v>27880</v>
      </c>
      <c r="AK21" s="26">
        <v>30365</v>
      </c>
      <c r="AL21" s="26">
        <v>30044</v>
      </c>
      <c r="AM21" s="26">
        <v>32027</v>
      </c>
      <c r="AN21" s="26">
        <v>33473</v>
      </c>
      <c r="AO21" s="41">
        <v>37852</v>
      </c>
      <c r="AP21" s="40">
        <v>33902</v>
      </c>
      <c r="AQ21" s="41">
        <v>33916</v>
      </c>
      <c r="AR21" s="41">
        <v>32374</v>
      </c>
      <c r="AS21" s="41">
        <v>34727</v>
      </c>
      <c r="AT21" s="41">
        <v>34605</v>
      </c>
      <c r="AU21" s="71">
        <v>37023</v>
      </c>
      <c r="AV21" s="71">
        <v>37634</v>
      </c>
      <c r="AW21" s="71">
        <v>39723</v>
      </c>
      <c r="AX21" s="71">
        <v>43350</v>
      </c>
      <c r="AY21" s="106">
        <v>44640</v>
      </c>
    </row>
    <row r="22" spans="2:51" ht="12">
      <c r="B22" s="26" t="s">
        <v>44</v>
      </c>
      <c r="F22" s="27" t="s">
        <v>8</v>
      </c>
      <c r="G22" s="12" t="s">
        <v>281</v>
      </c>
      <c r="H22" s="26" t="s">
        <v>44</v>
      </c>
      <c r="I22" s="26" t="s">
        <v>44</v>
      </c>
      <c r="J22" s="26">
        <v>121555</v>
      </c>
      <c r="K22" s="26">
        <v>134388</v>
      </c>
      <c r="L22" s="26">
        <v>139798</v>
      </c>
      <c r="M22" s="26">
        <v>66099</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108866</v>
      </c>
      <c r="K23" s="26">
        <v>154441</v>
      </c>
      <c r="L23" s="26">
        <v>157243</v>
      </c>
      <c r="M23" s="26">
        <v>151073</v>
      </c>
      <c r="N23" s="26">
        <v>153799</v>
      </c>
      <c r="O23" s="26">
        <v>151715</v>
      </c>
      <c r="P23" s="26">
        <v>143782</v>
      </c>
      <c r="Q23" s="26">
        <v>136999</v>
      </c>
      <c r="R23" s="26">
        <v>138023</v>
      </c>
      <c r="S23" s="26">
        <v>144052</v>
      </c>
      <c r="T23" s="26">
        <v>136136</v>
      </c>
      <c r="U23" s="26">
        <v>137412</v>
      </c>
      <c r="V23" s="26">
        <v>135160</v>
      </c>
      <c r="W23" s="26">
        <v>143110</v>
      </c>
      <c r="X23" s="26">
        <v>136535</v>
      </c>
      <c r="Y23" s="26">
        <v>133585</v>
      </c>
      <c r="Z23" s="26">
        <v>134265</v>
      </c>
      <c r="AA23" s="26">
        <v>175821</v>
      </c>
      <c r="AB23" s="26">
        <v>136272</v>
      </c>
      <c r="AC23" s="26">
        <v>139610</v>
      </c>
      <c r="AD23" s="26">
        <v>22634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118469</v>
      </c>
      <c r="L24" s="26">
        <v>296396</v>
      </c>
      <c r="M24" s="26">
        <v>401693</v>
      </c>
      <c r="N24" s="26">
        <v>348717</v>
      </c>
      <c r="O24" s="26">
        <v>331689</v>
      </c>
      <c r="P24" s="26">
        <v>348686</v>
      </c>
      <c r="Q24" s="26">
        <v>355495</v>
      </c>
      <c r="R24" s="26">
        <v>369695</v>
      </c>
      <c r="S24" s="26">
        <v>353646</v>
      </c>
      <c r="T24" s="26">
        <v>356655</v>
      </c>
      <c r="U24" s="26">
        <v>362402</v>
      </c>
      <c r="V24" s="26">
        <v>411707</v>
      </c>
      <c r="W24" s="26">
        <v>351695</v>
      </c>
      <c r="X24" s="26">
        <v>375356</v>
      </c>
      <c r="Y24" s="26">
        <v>386750</v>
      </c>
      <c r="Z24" s="26">
        <v>383198</v>
      </c>
      <c r="AA24" s="26">
        <v>359467</v>
      </c>
      <c r="AB24" s="26">
        <v>366816</v>
      </c>
      <c r="AC24" s="26">
        <v>366260</v>
      </c>
      <c r="AD24" s="26">
        <v>367570</v>
      </c>
      <c r="AE24" s="26">
        <v>363110</v>
      </c>
      <c r="AF24" s="26">
        <v>357787</v>
      </c>
      <c r="AG24" s="26">
        <v>460986</v>
      </c>
      <c r="AH24" s="26">
        <v>323040</v>
      </c>
      <c r="AI24" s="26">
        <v>329930</v>
      </c>
      <c r="AJ24" s="26">
        <v>324492</v>
      </c>
      <c r="AK24" s="26">
        <v>316621</v>
      </c>
      <c r="AL24" s="26">
        <v>323502</v>
      </c>
      <c r="AM24" s="26">
        <v>326594</v>
      </c>
      <c r="AN24" s="26">
        <v>317890</v>
      </c>
      <c r="AO24" s="41">
        <v>257356</v>
      </c>
      <c r="AP24" s="40">
        <v>284587</v>
      </c>
      <c r="AQ24" s="41">
        <v>277687</v>
      </c>
      <c r="AR24" s="41">
        <v>279068</v>
      </c>
      <c r="AS24" s="41">
        <v>290775</v>
      </c>
      <c r="AT24" s="41">
        <v>318550</v>
      </c>
      <c r="AU24" s="71">
        <v>304581</v>
      </c>
      <c r="AV24" s="71">
        <v>295279</v>
      </c>
      <c r="AW24" s="71">
        <v>297121</v>
      </c>
      <c r="AX24" s="71">
        <v>321450</v>
      </c>
      <c r="AY24" s="106">
        <v>314252</v>
      </c>
    </row>
    <row r="25" spans="2:51" ht="12">
      <c r="B25" s="26" t="s">
        <v>44</v>
      </c>
      <c r="F25" s="27" t="s">
        <v>12</v>
      </c>
      <c r="G25" s="12" t="s">
        <v>284</v>
      </c>
      <c r="H25" s="26" t="s">
        <v>44</v>
      </c>
      <c r="I25" s="26" t="s">
        <v>44</v>
      </c>
      <c r="J25" s="26" t="s">
        <v>44</v>
      </c>
      <c r="K25" s="26" t="s">
        <v>44</v>
      </c>
      <c r="L25" s="26" t="s">
        <v>44</v>
      </c>
      <c r="M25" s="26" t="s">
        <v>44</v>
      </c>
      <c r="N25" s="26">
        <v>27889</v>
      </c>
      <c r="O25" s="26">
        <v>53971</v>
      </c>
      <c r="P25" s="26">
        <v>54322</v>
      </c>
      <c r="Q25" s="26">
        <v>53695</v>
      </c>
      <c r="R25" s="26">
        <v>55735</v>
      </c>
      <c r="S25" s="26">
        <v>54197</v>
      </c>
      <c r="T25" s="26">
        <v>53636</v>
      </c>
      <c r="U25" s="26">
        <v>52860</v>
      </c>
      <c r="V25" s="26">
        <v>54299</v>
      </c>
      <c r="W25" s="26">
        <v>53931</v>
      </c>
      <c r="X25" s="26">
        <v>59120</v>
      </c>
      <c r="Y25" s="26">
        <v>56228</v>
      </c>
      <c r="Z25" s="26">
        <v>65411</v>
      </c>
      <c r="AA25" s="26">
        <v>57898</v>
      </c>
      <c r="AB25" s="26">
        <v>74914</v>
      </c>
      <c r="AC25" s="26">
        <v>90141</v>
      </c>
      <c r="AD25" s="26">
        <v>62432</v>
      </c>
      <c r="AE25" s="26">
        <v>53199</v>
      </c>
      <c r="AF25" s="26">
        <v>74374</v>
      </c>
      <c r="AG25" s="26">
        <v>52021</v>
      </c>
      <c r="AH25" s="26">
        <v>54135</v>
      </c>
      <c r="AI25" s="26">
        <v>54933</v>
      </c>
      <c r="AJ25" s="26">
        <v>49673</v>
      </c>
      <c r="AK25" s="26">
        <v>54876</v>
      </c>
      <c r="AL25" s="26">
        <v>54144</v>
      </c>
      <c r="AM25" s="26">
        <v>50799</v>
      </c>
      <c r="AN25" s="26">
        <v>61257</v>
      </c>
      <c r="AO25" s="41">
        <v>39950</v>
      </c>
      <c r="AP25" s="40">
        <v>42539</v>
      </c>
      <c r="AQ25" s="41">
        <v>38076</v>
      </c>
      <c r="AR25" s="41">
        <v>40043</v>
      </c>
      <c r="AS25" s="41">
        <v>43014</v>
      </c>
      <c r="AT25" s="41">
        <v>48975</v>
      </c>
      <c r="AU25" s="71">
        <v>46637</v>
      </c>
      <c r="AV25" s="71">
        <v>50378</v>
      </c>
      <c r="AW25" s="71">
        <v>49604</v>
      </c>
      <c r="AX25" s="71">
        <v>17862</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24286</v>
      </c>
      <c r="R26" s="26">
        <v>64679</v>
      </c>
      <c r="S26" s="26">
        <v>52015</v>
      </c>
      <c r="T26" s="26">
        <v>50023</v>
      </c>
      <c r="U26" s="26">
        <v>47776</v>
      </c>
      <c r="V26" s="26">
        <v>79662</v>
      </c>
      <c r="W26" s="26">
        <v>47252</v>
      </c>
      <c r="X26" s="26">
        <v>49638</v>
      </c>
      <c r="Y26" s="26">
        <v>45459</v>
      </c>
      <c r="Z26" s="26">
        <v>55525</v>
      </c>
      <c r="AA26" s="26">
        <v>47476</v>
      </c>
      <c r="AB26" s="26">
        <v>51110</v>
      </c>
      <c r="AC26" s="26">
        <v>49967</v>
      </c>
      <c r="AD26" s="26">
        <v>51625</v>
      </c>
      <c r="AE26" s="26">
        <v>52058</v>
      </c>
      <c r="AF26" s="26">
        <v>54335</v>
      </c>
      <c r="AG26" s="26">
        <v>47466</v>
      </c>
      <c r="AH26" s="26">
        <v>50364</v>
      </c>
      <c r="AI26" s="26">
        <v>56355</v>
      </c>
      <c r="AJ26" s="26">
        <v>53509</v>
      </c>
      <c r="AK26" s="26">
        <v>51235</v>
      </c>
      <c r="AL26" s="26">
        <v>53683</v>
      </c>
      <c r="AM26" s="26">
        <v>59488</v>
      </c>
      <c r="AN26" s="26">
        <v>54491</v>
      </c>
      <c r="AO26" s="41">
        <v>50025</v>
      </c>
      <c r="AP26" s="40">
        <v>51647</v>
      </c>
      <c r="AQ26" s="41">
        <v>50765</v>
      </c>
      <c r="AR26" s="41">
        <v>10705</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54580</v>
      </c>
      <c r="AC27" s="26">
        <v>69566</v>
      </c>
      <c r="AD27" s="26">
        <v>82588</v>
      </c>
      <c r="AE27" s="26">
        <v>78653</v>
      </c>
      <c r="AF27" s="26">
        <v>67141</v>
      </c>
      <c r="AG27" s="26">
        <v>63000</v>
      </c>
      <c r="AH27" s="26">
        <v>69635</v>
      </c>
      <c r="AI27" s="26">
        <v>68884</v>
      </c>
      <c r="AJ27" s="26">
        <v>75782</v>
      </c>
      <c r="AK27" s="26">
        <v>67388</v>
      </c>
      <c r="AL27" s="26">
        <v>65291</v>
      </c>
      <c r="AM27" s="26">
        <v>24160</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11823</v>
      </c>
      <c r="AN28" s="26">
        <v>22189</v>
      </c>
      <c r="AO28" s="41">
        <v>39568</v>
      </c>
      <c r="AP28" s="40">
        <v>23957</v>
      </c>
      <c r="AQ28" s="41">
        <v>21014</v>
      </c>
      <c r="AR28" s="41">
        <v>21479</v>
      </c>
      <c r="AS28" s="41">
        <v>23141</v>
      </c>
      <c r="AT28" s="41">
        <v>24501</v>
      </c>
      <c r="AU28" s="71">
        <v>26859</v>
      </c>
      <c r="AV28" s="71">
        <v>28076</v>
      </c>
      <c r="AW28" s="71">
        <v>23862</v>
      </c>
      <c r="AX28" s="71">
        <v>23838</v>
      </c>
      <c r="AY28" s="106">
        <v>25966</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3924</v>
      </c>
      <c r="AO29" s="41">
        <v>12234</v>
      </c>
      <c r="AP29" s="40">
        <v>13242</v>
      </c>
      <c r="AQ29" s="41">
        <v>17119</v>
      </c>
      <c r="AR29" s="41">
        <v>15242</v>
      </c>
      <c r="AS29" s="41">
        <v>15923</v>
      </c>
      <c r="AT29" s="41">
        <v>16866</v>
      </c>
      <c r="AU29" s="71">
        <v>16083</v>
      </c>
      <c r="AV29" s="71">
        <v>16878</v>
      </c>
      <c r="AW29" s="71">
        <v>17057</v>
      </c>
      <c r="AX29" s="71">
        <v>16134</v>
      </c>
      <c r="AY29" s="106">
        <v>15286</v>
      </c>
    </row>
    <row r="30" spans="2:51" ht="12">
      <c r="B30" s="26" t="s">
        <v>44</v>
      </c>
      <c r="F30" s="27" t="s">
        <v>14</v>
      </c>
      <c r="G30" s="12" t="s">
        <v>289</v>
      </c>
      <c r="H30" s="26">
        <v>547968</v>
      </c>
      <c r="I30" s="26">
        <v>837037</v>
      </c>
      <c r="J30" s="26">
        <v>831330</v>
      </c>
      <c r="K30" s="26">
        <v>815232</v>
      </c>
      <c r="L30" s="26">
        <v>820253</v>
      </c>
      <c r="M30" s="26">
        <v>789032</v>
      </c>
      <c r="N30" s="26">
        <v>785516</v>
      </c>
      <c r="O30" s="26">
        <v>772374</v>
      </c>
      <c r="P30" s="26">
        <v>781000</v>
      </c>
      <c r="Q30" s="26">
        <v>805450</v>
      </c>
      <c r="R30" s="26">
        <v>815019</v>
      </c>
      <c r="S30" s="26">
        <v>790512</v>
      </c>
      <c r="T30" s="26">
        <v>760737</v>
      </c>
      <c r="U30" s="26">
        <v>773839</v>
      </c>
      <c r="V30" s="26">
        <v>772391</v>
      </c>
      <c r="W30" s="26">
        <v>655340</v>
      </c>
      <c r="X30" s="26">
        <v>648443</v>
      </c>
      <c r="Y30" s="26">
        <v>657456</v>
      </c>
      <c r="Z30" s="26">
        <v>648162</v>
      </c>
      <c r="AA30" s="26">
        <v>654486</v>
      </c>
      <c r="AB30" s="26">
        <v>648269</v>
      </c>
      <c r="AC30" s="26">
        <v>644362</v>
      </c>
      <c r="AD30" s="26">
        <v>679177</v>
      </c>
      <c r="AE30" s="26">
        <v>710722</v>
      </c>
      <c r="AF30" s="26">
        <v>656222</v>
      </c>
      <c r="AG30" s="26">
        <v>658219</v>
      </c>
      <c r="AH30" s="26">
        <v>658860</v>
      </c>
      <c r="AI30" s="26">
        <v>696523</v>
      </c>
      <c r="AJ30" s="26">
        <v>676503</v>
      </c>
      <c r="AK30" s="26">
        <v>683566</v>
      </c>
      <c r="AL30" s="26">
        <v>696148</v>
      </c>
      <c r="AM30" s="26">
        <v>700961</v>
      </c>
      <c r="AN30" s="26">
        <v>712428</v>
      </c>
      <c r="AO30" s="41">
        <v>681161</v>
      </c>
      <c r="AP30" s="40">
        <v>726138</v>
      </c>
      <c r="AQ30" s="41">
        <v>706795</v>
      </c>
      <c r="AR30" s="41">
        <v>488784</v>
      </c>
      <c r="AS30" s="41" t="s">
        <v>114</v>
      </c>
      <c r="AT30" s="41" t="s">
        <v>44</v>
      </c>
      <c r="AU30" s="71" t="s">
        <v>44</v>
      </c>
      <c r="AV30" s="71" t="s">
        <v>44</v>
      </c>
      <c r="AW30" s="71" t="s">
        <v>44</v>
      </c>
      <c r="AX30" s="71" t="s">
        <v>44</v>
      </c>
      <c r="AY30" s="106" t="s">
        <v>44</v>
      </c>
    </row>
    <row r="31" spans="2:51" ht="12">
      <c r="B31" s="26" t="s">
        <v>44</v>
      </c>
      <c r="F31" s="27" t="s">
        <v>15</v>
      </c>
      <c r="G31" s="12" t="s">
        <v>290</v>
      </c>
      <c r="H31" s="26">
        <v>34868</v>
      </c>
      <c r="I31" s="26">
        <v>62020</v>
      </c>
      <c r="J31" s="26">
        <v>70186</v>
      </c>
      <c r="K31" s="26">
        <v>60573</v>
      </c>
      <c r="L31" s="26">
        <v>61626</v>
      </c>
      <c r="M31" s="26">
        <v>60940</v>
      </c>
      <c r="N31" s="26">
        <v>62762</v>
      </c>
      <c r="O31" s="26">
        <v>64883</v>
      </c>
      <c r="P31" s="26">
        <v>65101</v>
      </c>
      <c r="Q31" s="26">
        <v>60439</v>
      </c>
      <c r="R31" s="26">
        <v>64838</v>
      </c>
      <c r="S31" s="26">
        <v>62665</v>
      </c>
      <c r="T31" s="26">
        <v>59592</v>
      </c>
      <c r="U31" s="26">
        <v>53113</v>
      </c>
      <c r="V31" s="26">
        <v>54323</v>
      </c>
      <c r="W31" s="26">
        <v>53956</v>
      </c>
      <c r="X31" s="26">
        <v>59462</v>
      </c>
      <c r="Y31" s="26">
        <v>51353</v>
      </c>
      <c r="Z31" s="26">
        <v>51772</v>
      </c>
      <c r="AA31" s="26">
        <v>52438</v>
      </c>
      <c r="AB31" s="26">
        <v>50765</v>
      </c>
      <c r="AC31" s="26">
        <v>52121</v>
      </c>
      <c r="AD31" s="26">
        <v>54352</v>
      </c>
      <c r="AE31" s="26">
        <v>53438</v>
      </c>
      <c r="AF31" s="26">
        <v>56245</v>
      </c>
      <c r="AG31" s="26">
        <v>51183</v>
      </c>
      <c r="AH31" s="26">
        <v>55219</v>
      </c>
      <c r="AI31" s="26">
        <v>95776</v>
      </c>
      <c r="AJ31" s="26">
        <v>68009</v>
      </c>
      <c r="AK31" s="26">
        <v>55995</v>
      </c>
      <c r="AL31" s="26">
        <v>66250</v>
      </c>
      <c r="AM31" s="26">
        <v>60285</v>
      </c>
      <c r="AN31" s="26">
        <v>60443</v>
      </c>
      <c r="AO31" s="41">
        <v>58959</v>
      </c>
      <c r="AP31" s="40">
        <v>59702</v>
      </c>
      <c r="AQ31" s="41">
        <v>61992</v>
      </c>
      <c r="AR31" s="41">
        <v>66936</v>
      </c>
      <c r="AS31" s="41">
        <v>71188</v>
      </c>
      <c r="AT31" s="41">
        <v>61478</v>
      </c>
      <c r="AU31" s="71">
        <v>66638</v>
      </c>
      <c r="AV31" s="71">
        <v>64600</v>
      </c>
      <c r="AW31" s="71">
        <v>63347</v>
      </c>
      <c r="AX31" s="71">
        <v>66503</v>
      </c>
      <c r="AY31" s="106">
        <v>91797</v>
      </c>
    </row>
    <row r="32" spans="2:51" ht="12">
      <c r="B32" s="26" t="s">
        <v>44</v>
      </c>
      <c r="F32" s="27" t="s">
        <v>16</v>
      </c>
      <c r="G32" s="12" t="s">
        <v>291</v>
      </c>
      <c r="H32" s="26">
        <v>39897</v>
      </c>
      <c r="I32" s="26">
        <v>74107</v>
      </c>
      <c r="J32" s="26">
        <v>73997</v>
      </c>
      <c r="K32" s="26">
        <v>72836</v>
      </c>
      <c r="L32" s="26">
        <v>73610</v>
      </c>
      <c r="M32" s="26">
        <v>76350</v>
      </c>
      <c r="N32" s="26">
        <v>70837</v>
      </c>
      <c r="O32" s="26">
        <v>70801</v>
      </c>
      <c r="P32" s="26">
        <v>68632</v>
      </c>
      <c r="Q32" s="26">
        <v>76211</v>
      </c>
      <c r="R32" s="26">
        <v>69303</v>
      </c>
      <c r="S32" s="26">
        <v>70167</v>
      </c>
      <c r="T32" s="26">
        <v>68829</v>
      </c>
      <c r="U32" s="26">
        <v>74005</v>
      </c>
      <c r="V32" s="26">
        <v>69253</v>
      </c>
      <c r="W32" s="26">
        <v>68865</v>
      </c>
      <c r="X32" s="26">
        <v>83846</v>
      </c>
      <c r="Y32" s="26">
        <v>66226</v>
      </c>
      <c r="Z32" s="26">
        <v>80778</v>
      </c>
      <c r="AA32" s="26">
        <v>108701</v>
      </c>
      <c r="AB32" s="26">
        <v>73132</v>
      </c>
      <c r="AC32" s="26">
        <v>74809</v>
      </c>
      <c r="AD32" s="26">
        <v>93331</v>
      </c>
      <c r="AE32" s="26">
        <v>74929</v>
      </c>
      <c r="AF32" s="26">
        <v>77910</v>
      </c>
      <c r="AG32" s="26">
        <v>73340</v>
      </c>
      <c r="AH32" s="26">
        <v>75041</v>
      </c>
      <c r="AI32" s="26">
        <v>77799</v>
      </c>
      <c r="AJ32" s="26">
        <v>78639</v>
      </c>
      <c r="AK32" s="26">
        <v>82184</v>
      </c>
      <c r="AL32" s="26">
        <v>81532</v>
      </c>
      <c r="AM32" s="26">
        <v>81143</v>
      </c>
      <c r="AN32" s="26">
        <v>80962</v>
      </c>
      <c r="AO32" s="41">
        <v>79576</v>
      </c>
      <c r="AP32" s="40">
        <v>79361</v>
      </c>
      <c r="AQ32" s="41">
        <v>78281</v>
      </c>
      <c r="AR32" s="41">
        <v>148486</v>
      </c>
      <c r="AS32" s="41">
        <v>83995</v>
      </c>
      <c r="AT32" s="41">
        <v>88394</v>
      </c>
      <c r="AU32" s="71">
        <v>87636</v>
      </c>
      <c r="AV32" s="71">
        <v>85556</v>
      </c>
      <c r="AW32" s="71">
        <v>88935</v>
      </c>
      <c r="AX32" s="71">
        <v>129527</v>
      </c>
      <c r="AY32" s="106">
        <v>92536</v>
      </c>
    </row>
    <row r="33" spans="2:51" ht="12">
      <c r="B33" s="26" t="s">
        <v>44</v>
      </c>
      <c r="F33" s="27" t="s">
        <v>17</v>
      </c>
      <c r="G33" s="12" t="s">
        <v>292</v>
      </c>
      <c r="H33" s="26">
        <v>80737</v>
      </c>
      <c r="I33" s="26">
        <v>129417</v>
      </c>
      <c r="J33" s="26">
        <v>134794</v>
      </c>
      <c r="K33" s="26">
        <v>141754</v>
      </c>
      <c r="L33" s="26">
        <v>135322</v>
      </c>
      <c r="M33" s="26">
        <v>120736</v>
      </c>
      <c r="N33" s="26">
        <v>123181</v>
      </c>
      <c r="O33" s="26">
        <v>126920</v>
      </c>
      <c r="P33" s="26">
        <v>120664</v>
      </c>
      <c r="Q33" s="26">
        <v>121187</v>
      </c>
      <c r="R33" s="26">
        <v>137017</v>
      </c>
      <c r="S33" s="26">
        <v>119367</v>
      </c>
      <c r="T33" s="26">
        <v>116897</v>
      </c>
      <c r="U33" s="26">
        <v>106110</v>
      </c>
      <c r="V33" s="26">
        <v>103463</v>
      </c>
      <c r="W33" s="26">
        <v>105922</v>
      </c>
      <c r="X33" s="26">
        <v>113550</v>
      </c>
      <c r="Y33" s="26">
        <v>95017</v>
      </c>
      <c r="Z33" s="26">
        <v>99016</v>
      </c>
      <c r="AA33" s="26">
        <v>92555</v>
      </c>
      <c r="AB33" s="26">
        <v>98753</v>
      </c>
      <c r="AC33" s="26">
        <v>94877</v>
      </c>
      <c r="AD33" s="26">
        <v>155016</v>
      </c>
      <c r="AE33" s="26">
        <v>126031</v>
      </c>
      <c r="AF33" s="26">
        <v>110643</v>
      </c>
      <c r="AG33" s="26">
        <v>101498</v>
      </c>
      <c r="AH33" s="26">
        <v>99125</v>
      </c>
      <c r="AI33" s="26">
        <v>97768</v>
      </c>
      <c r="AJ33" s="26">
        <v>98202</v>
      </c>
      <c r="AK33" s="26">
        <v>99542</v>
      </c>
      <c r="AL33" s="26">
        <v>106905</v>
      </c>
      <c r="AM33" s="26">
        <v>113140</v>
      </c>
      <c r="AN33" s="26">
        <v>116282</v>
      </c>
      <c r="AO33" s="41">
        <v>99750</v>
      </c>
      <c r="AP33" s="40">
        <v>115256</v>
      </c>
      <c r="AQ33" s="41">
        <v>103313</v>
      </c>
      <c r="AR33" s="41">
        <v>110401</v>
      </c>
      <c r="AS33" s="41">
        <v>116873</v>
      </c>
      <c r="AT33" s="41">
        <v>122817</v>
      </c>
      <c r="AU33" s="71">
        <v>120554</v>
      </c>
      <c r="AV33" s="71">
        <v>81448</v>
      </c>
      <c r="AW33" s="71">
        <v>7282</v>
      </c>
      <c r="AX33" s="71" t="s">
        <v>44</v>
      </c>
      <c r="AY33" s="106" t="s">
        <v>44</v>
      </c>
    </row>
    <row r="34" spans="2:51" ht="12">
      <c r="B34" s="26" t="s">
        <v>44</v>
      </c>
      <c r="F34" s="27" t="s">
        <v>18</v>
      </c>
      <c r="G34" s="12" t="s">
        <v>293</v>
      </c>
      <c r="H34" s="26">
        <v>36768</v>
      </c>
      <c r="I34" s="26">
        <v>56559</v>
      </c>
      <c r="J34" s="26">
        <v>53924</v>
      </c>
      <c r="K34" s="26">
        <v>51061</v>
      </c>
      <c r="L34" s="26">
        <v>52532</v>
      </c>
      <c r="M34" s="26">
        <v>49903</v>
      </c>
      <c r="N34" s="26">
        <v>51155</v>
      </c>
      <c r="O34" s="26">
        <v>45462</v>
      </c>
      <c r="P34" s="26">
        <v>47931</v>
      </c>
      <c r="Q34" s="26">
        <v>44894</v>
      </c>
      <c r="R34" s="26">
        <v>53876</v>
      </c>
      <c r="S34" s="26">
        <v>48626</v>
      </c>
      <c r="T34" s="26">
        <v>45428</v>
      </c>
      <c r="U34" s="26">
        <v>47053</v>
      </c>
      <c r="V34" s="26">
        <v>47421</v>
      </c>
      <c r="W34" s="26">
        <v>49577</v>
      </c>
      <c r="X34" s="26">
        <v>47430</v>
      </c>
      <c r="Y34" s="26">
        <v>47500</v>
      </c>
      <c r="Z34" s="26">
        <v>57432</v>
      </c>
      <c r="AA34" s="26">
        <v>54214</v>
      </c>
      <c r="AB34" s="26">
        <v>56235</v>
      </c>
      <c r="AC34" s="26">
        <v>54715</v>
      </c>
      <c r="AD34" s="26">
        <v>60602</v>
      </c>
      <c r="AE34" s="26">
        <v>56660</v>
      </c>
      <c r="AF34" s="26">
        <v>55262</v>
      </c>
      <c r="AG34" s="26">
        <v>53094</v>
      </c>
      <c r="AH34" s="26">
        <v>51237</v>
      </c>
      <c r="AI34" s="26">
        <v>81833</v>
      </c>
      <c r="AJ34" s="26">
        <v>52295</v>
      </c>
      <c r="AK34" s="26">
        <v>53326</v>
      </c>
      <c r="AL34" s="26">
        <v>55788</v>
      </c>
      <c r="AM34" s="26">
        <v>58191</v>
      </c>
      <c r="AN34" s="26">
        <v>41005</v>
      </c>
      <c r="AO34" s="41">
        <v>6969</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101358</v>
      </c>
      <c r="I35" s="26">
        <v>153256</v>
      </c>
      <c r="J35" s="26">
        <v>148685</v>
      </c>
      <c r="K35" s="26">
        <v>140511</v>
      </c>
      <c r="L35" s="26">
        <v>149772</v>
      </c>
      <c r="M35" s="26">
        <v>146958</v>
      </c>
      <c r="N35" s="26">
        <v>143939</v>
      </c>
      <c r="O35" s="26">
        <v>153999</v>
      </c>
      <c r="P35" s="26">
        <v>148044</v>
      </c>
      <c r="Q35" s="26">
        <v>145560</v>
      </c>
      <c r="R35" s="26">
        <v>143530</v>
      </c>
      <c r="S35" s="26">
        <v>124752</v>
      </c>
      <c r="T35" s="26">
        <v>126895</v>
      </c>
      <c r="U35" s="26">
        <v>149473</v>
      </c>
      <c r="V35" s="26">
        <v>118818</v>
      </c>
      <c r="W35" s="26">
        <v>136548</v>
      </c>
      <c r="X35" s="26">
        <v>114715</v>
      </c>
      <c r="Y35" s="26">
        <v>103476</v>
      </c>
      <c r="Z35" s="26">
        <v>126581</v>
      </c>
      <c r="AA35" s="26">
        <v>112478</v>
      </c>
      <c r="AB35" s="26">
        <v>118599</v>
      </c>
      <c r="AC35" s="26">
        <v>111254</v>
      </c>
      <c r="AD35" s="26">
        <v>117885</v>
      </c>
      <c r="AE35" s="26">
        <v>121314</v>
      </c>
      <c r="AF35" s="26">
        <v>116040</v>
      </c>
      <c r="AG35" s="26">
        <v>113876</v>
      </c>
      <c r="AH35" s="26">
        <v>115439</v>
      </c>
      <c r="AI35" s="26">
        <v>115447</v>
      </c>
      <c r="AJ35" s="26">
        <v>116859</v>
      </c>
      <c r="AK35" s="26">
        <v>118153</v>
      </c>
      <c r="AL35" s="26">
        <v>121480</v>
      </c>
      <c r="AM35" s="26">
        <v>114475</v>
      </c>
      <c r="AN35" s="26">
        <v>114264</v>
      </c>
      <c r="AO35" s="41">
        <v>105843</v>
      </c>
      <c r="AP35" s="40">
        <v>108469</v>
      </c>
      <c r="AQ35" s="41">
        <v>107923</v>
      </c>
      <c r="AR35" s="41">
        <v>124912</v>
      </c>
      <c r="AS35" s="41">
        <v>164639</v>
      </c>
      <c r="AT35" s="41">
        <v>142463</v>
      </c>
      <c r="AU35" s="71">
        <v>142220</v>
      </c>
      <c r="AV35" s="71">
        <v>129867</v>
      </c>
      <c r="AW35" s="71">
        <v>134238</v>
      </c>
      <c r="AX35" s="71">
        <v>137320</v>
      </c>
      <c r="AY35" s="106">
        <v>142900</v>
      </c>
    </row>
    <row r="36" spans="2:51" ht="12">
      <c r="B36" s="26" t="s">
        <v>44</v>
      </c>
      <c r="F36" s="27" t="s">
        <v>20</v>
      </c>
      <c r="G36" s="12" t="s">
        <v>295</v>
      </c>
      <c r="H36" s="26">
        <v>17151</v>
      </c>
      <c r="I36" s="26">
        <v>233642</v>
      </c>
      <c r="J36" s="26">
        <v>235410</v>
      </c>
      <c r="K36" s="26">
        <v>312645</v>
      </c>
      <c r="L36" s="26">
        <v>293569</v>
      </c>
      <c r="M36" s="26">
        <v>281810</v>
      </c>
      <c r="N36" s="26">
        <v>285118</v>
      </c>
      <c r="O36" s="26">
        <v>282448</v>
      </c>
      <c r="P36" s="26">
        <v>289121</v>
      </c>
      <c r="Q36" s="26">
        <v>309819</v>
      </c>
      <c r="R36" s="26">
        <v>302787</v>
      </c>
      <c r="S36" s="26">
        <v>314954</v>
      </c>
      <c r="T36" s="26">
        <v>283528</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56969</v>
      </c>
      <c r="K37" s="26">
        <v>253651</v>
      </c>
      <c r="L37" s="26">
        <v>246238</v>
      </c>
      <c r="M37" s="26">
        <v>261935</v>
      </c>
      <c r="N37" s="26">
        <v>239591</v>
      </c>
      <c r="O37" s="26">
        <v>237311</v>
      </c>
      <c r="P37" s="26">
        <v>221992</v>
      </c>
      <c r="Q37" s="26">
        <v>193819</v>
      </c>
      <c r="R37" s="26">
        <v>192190</v>
      </c>
      <c r="S37" s="26">
        <v>228941</v>
      </c>
      <c r="T37" s="26">
        <v>203043</v>
      </c>
      <c r="U37" s="26">
        <v>190314</v>
      </c>
      <c r="V37" s="26">
        <v>191958</v>
      </c>
      <c r="W37" s="26">
        <v>194600</v>
      </c>
      <c r="X37" s="26">
        <v>269107</v>
      </c>
      <c r="Y37" s="26">
        <v>159849</v>
      </c>
      <c r="Z37" s="26">
        <v>163972</v>
      </c>
      <c r="AA37" s="26">
        <v>162096</v>
      </c>
      <c r="AB37" s="26">
        <v>168619</v>
      </c>
      <c r="AC37" s="26">
        <v>166086</v>
      </c>
      <c r="AD37" s="26">
        <v>175499</v>
      </c>
      <c r="AE37" s="26">
        <v>165882</v>
      </c>
      <c r="AF37" s="26">
        <v>169046</v>
      </c>
      <c r="AG37" s="26">
        <v>173625</v>
      </c>
      <c r="AH37" s="26">
        <v>175274</v>
      </c>
      <c r="AI37" s="26">
        <v>176457</v>
      </c>
      <c r="AJ37" s="26">
        <v>178483</v>
      </c>
      <c r="AK37" s="26">
        <v>184673</v>
      </c>
      <c r="AL37" s="26">
        <v>187884</v>
      </c>
      <c r="AM37" s="26">
        <v>181083</v>
      </c>
      <c r="AN37" s="26">
        <v>177303</v>
      </c>
      <c r="AO37" s="41">
        <v>172742</v>
      </c>
      <c r="AP37" s="40">
        <v>177433</v>
      </c>
      <c r="AQ37" s="41">
        <v>234649</v>
      </c>
      <c r="AR37" s="41">
        <v>183077</v>
      </c>
      <c r="AS37" s="41">
        <v>201616</v>
      </c>
      <c r="AT37" s="41">
        <v>200258</v>
      </c>
      <c r="AU37" s="71">
        <v>205083</v>
      </c>
      <c r="AV37" s="71">
        <v>189515</v>
      </c>
      <c r="AW37" s="71">
        <v>220136</v>
      </c>
      <c r="AX37" s="71">
        <v>206950</v>
      </c>
      <c r="AY37" s="106">
        <v>179050</v>
      </c>
    </row>
    <row r="38" spans="2:51" ht="12">
      <c r="B38" s="26" t="s">
        <v>44</v>
      </c>
      <c r="F38" s="27" t="s">
        <v>22</v>
      </c>
      <c r="G38" s="12" t="s">
        <v>297</v>
      </c>
      <c r="H38" s="26" t="s">
        <v>44</v>
      </c>
      <c r="I38" s="26" t="s">
        <v>44</v>
      </c>
      <c r="J38" s="26" t="s">
        <v>44</v>
      </c>
      <c r="K38" s="26" t="s">
        <v>44</v>
      </c>
      <c r="L38" s="26" t="s">
        <v>44</v>
      </c>
      <c r="M38" s="26" t="s">
        <v>44</v>
      </c>
      <c r="N38" s="26">
        <v>74861</v>
      </c>
      <c r="O38" s="26">
        <v>103435</v>
      </c>
      <c r="P38" s="26">
        <v>110086</v>
      </c>
      <c r="Q38" s="26">
        <v>104260</v>
      </c>
      <c r="R38" s="26">
        <v>108680</v>
      </c>
      <c r="S38" s="26">
        <v>103093</v>
      </c>
      <c r="T38" s="26">
        <v>91555</v>
      </c>
      <c r="U38" s="26">
        <v>85297</v>
      </c>
      <c r="V38" s="26">
        <v>84346</v>
      </c>
      <c r="W38" s="26">
        <v>88830</v>
      </c>
      <c r="X38" s="26">
        <v>87036</v>
      </c>
      <c r="Y38" s="26">
        <v>84156</v>
      </c>
      <c r="Z38" s="26">
        <v>94136</v>
      </c>
      <c r="AA38" s="26">
        <v>89178</v>
      </c>
      <c r="AB38" s="26">
        <v>95141</v>
      </c>
      <c r="AC38" s="26">
        <v>101053</v>
      </c>
      <c r="AD38" s="26">
        <v>103750</v>
      </c>
      <c r="AE38" s="26">
        <v>94448</v>
      </c>
      <c r="AF38" s="26">
        <v>92996</v>
      </c>
      <c r="AG38" s="26">
        <v>62083</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20963</v>
      </c>
      <c r="Q39" s="26">
        <v>58768</v>
      </c>
      <c r="R39" s="26">
        <v>64865</v>
      </c>
      <c r="S39" s="26">
        <v>79341</v>
      </c>
      <c r="T39" s="26">
        <v>76506</v>
      </c>
      <c r="U39" s="26">
        <v>79003</v>
      </c>
      <c r="V39" s="26">
        <v>76876</v>
      </c>
      <c r="W39" s="26">
        <v>77655</v>
      </c>
      <c r="X39" s="26">
        <v>78795</v>
      </c>
      <c r="Y39" s="26">
        <v>71208</v>
      </c>
      <c r="Z39" s="26">
        <v>71510</v>
      </c>
      <c r="AA39" s="26">
        <v>73018</v>
      </c>
      <c r="AB39" s="26">
        <v>77492</v>
      </c>
      <c r="AC39" s="26">
        <v>68695</v>
      </c>
      <c r="AD39" s="26">
        <v>73184</v>
      </c>
      <c r="AE39" s="26">
        <v>74171</v>
      </c>
      <c r="AF39" s="26">
        <v>69364</v>
      </c>
      <c r="AG39" s="26">
        <v>65602</v>
      </c>
      <c r="AH39" s="26">
        <v>67084</v>
      </c>
      <c r="AI39" s="26">
        <v>67662</v>
      </c>
      <c r="AJ39" s="26">
        <v>74449</v>
      </c>
      <c r="AK39" s="26">
        <v>66410</v>
      </c>
      <c r="AL39" s="26">
        <v>67281</v>
      </c>
      <c r="AM39" s="26">
        <v>55745</v>
      </c>
      <c r="AN39" s="26">
        <v>56425</v>
      </c>
      <c r="AO39" s="41">
        <v>50700</v>
      </c>
      <c r="AP39" s="40">
        <v>55625</v>
      </c>
      <c r="AQ39" s="41">
        <v>68296</v>
      </c>
      <c r="AR39" s="41">
        <v>53377</v>
      </c>
      <c r="AS39" s="41">
        <v>60646</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52653</v>
      </c>
      <c r="R40" s="26">
        <v>67447</v>
      </c>
      <c r="S40" s="26">
        <v>77075</v>
      </c>
      <c r="T40" s="26">
        <v>79318</v>
      </c>
      <c r="U40" s="26">
        <v>74810</v>
      </c>
      <c r="V40" s="26">
        <v>75307</v>
      </c>
      <c r="W40" s="26">
        <v>78301</v>
      </c>
      <c r="X40" s="26">
        <v>67834</v>
      </c>
      <c r="Y40" s="26">
        <v>66555</v>
      </c>
      <c r="Z40" s="26">
        <v>68961</v>
      </c>
      <c r="AA40" s="26">
        <v>66599</v>
      </c>
      <c r="AB40" s="26">
        <v>67650</v>
      </c>
      <c r="AC40" s="26">
        <v>68118</v>
      </c>
      <c r="AD40" s="26">
        <v>73145</v>
      </c>
      <c r="AE40" s="26">
        <v>78494</v>
      </c>
      <c r="AF40" s="26">
        <v>99610</v>
      </c>
      <c r="AG40" s="26">
        <v>96012</v>
      </c>
      <c r="AH40" s="26">
        <v>82455</v>
      </c>
      <c r="AI40" s="26">
        <v>76886</v>
      </c>
      <c r="AJ40" s="26">
        <v>83249</v>
      </c>
      <c r="AK40" s="26">
        <v>76044</v>
      </c>
      <c r="AL40" s="26">
        <v>77259</v>
      </c>
      <c r="AM40" s="26">
        <v>78434</v>
      </c>
      <c r="AN40" s="26">
        <v>79797</v>
      </c>
      <c r="AO40" s="41">
        <v>75684</v>
      </c>
      <c r="AP40" s="40">
        <v>79308</v>
      </c>
      <c r="AQ40" s="41">
        <v>91223</v>
      </c>
      <c r="AR40" s="41">
        <v>77467</v>
      </c>
      <c r="AS40" s="41">
        <v>77427</v>
      </c>
      <c r="AT40" s="41">
        <v>90505</v>
      </c>
      <c r="AU40" s="71">
        <v>83046</v>
      </c>
      <c r="AV40" s="71">
        <v>79638</v>
      </c>
      <c r="AW40" s="71">
        <v>87081</v>
      </c>
      <c r="AX40" s="71">
        <v>83893</v>
      </c>
      <c r="AY40" s="106">
        <v>81345</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24162</v>
      </c>
      <c r="R41" s="26">
        <v>71194</v>
      </c>
      <c r="S41" s="26">
        <v>100976</v>
      </c>
      <c r="T41" s="26">
        <v>79289</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78100</v>
      </c>
      <c r="V42" s="26">
        <v>91895</v>
      </c>
      <c r="W42" s="26">
        <v>105556</v>
      </c>
      <c r="X42" s="26">
        <v>105396</v>
      </c>
      <c r="Y42" s="26">
        <v>100398</v>
      </c>
      <c r="Z42" s="26">
        <v>101249</v>
      </c>
      <c r="AA42" s="26">
        <v>100928</v>
      </c>
      <c r="AB42" s="26">
        <v>104454</v>
      </c>
      <c r="AC42" s="26">
        <v>95199</v>
      </c>
      <c r="AD42" s="26">
        <v>93455</v>
      </c>
      <c r="AE42" s="26">
        <v>94491</v>
      </c>
      <c r="AF42" s="26">
        <v>95563</v>
      </c>
      <c r="AG42" s="26">
        <v>89939</v>
      </c>
      <c r="AH42" s="26">
        <v>107567</v>
      </c>
      <c r="AI42" s="26">
        <v>93503</v>
      </c>
      <c r="AJ42" s="26">
        <v>102326</v>
      </c>
      <c r="AK42" s="26">
        <v>92055</v>
      </c>
      <c r="AL42" s="26">
        <v>94113</v>
      </c>
      <c r="AM42" s="26">
        <v>79992</v>
      </c>
      <c r="AN42" s="26">
        <v>75608</v>
      </c>
      <c r="AO42" s="41">
        <v>119549</v>
      </c>
      <c r="AP42" s="40">
        <v>70822</v>
      </c>
      <c r="AQ42" s="41">
        <v>72017</v>
      </c>
      <c r="AR42" s="41">
        <v>86434</v>
      </c>
      <c r="AS42" s="41">
        <v>75366</v>
      </c>
      <c r="AT42" s="41">
        <v>85163</v>
      </c>
      <c r="AU42" s="71">
        <v>91134</v>
      </c>
      <c r="AV42" s="71">
        <v>78922</v>
      </c>
      <c r="AW42" s="71">
        <v>87309</v>
      </c>
      <c r="AX42" s="71">
        <v>88580</v>
      </c>
      <c r="AY42" s="106">
        <v>86308</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60316</v>
      </c>
      <c r="V43" s="26">
        <v>78916</v>
      </c>
      <c r="W43" s="26">
        <v>100011</v>
      </c>
      <c r="X43" s="26">
        <v>102046</v>
      </c>
      <c r="Y43" s="26">
        <v>104353</v>
      </c>
      <c r="Z43" s="26">
        <v>107565</v>
      </c>
      <c r="AA43" s="26">
        <v>97642</v>
      </c>
      <c r="AB43" s="26">
        <v>100232</v>
      </c>
      <c r="AC43" s="26">
        <v>103058</v>
      </c>
      <c r="AD43" s="26">
        <v>109935</v>
      </c>
      <c r="AE43" s="26">
        <v>97648</v>
      </c>
      <c r="AF43" s="26">
        <v>101966</v>
      </c>
      <c r="AG43" s="26">
        <v>98824</v>
      </c>
      <c r="AH43" s="26">
        <v>101382</v>
      </c>
      <c r="AI43" s="26">
        <v>101467</v>
      </c>
      <c r="AJ43" s="26">
        <v>105491</v>
      </c>
      <c r="AK43" s="26">
        <v>99528</v>
      </c>
      <c r="AL43" s="26">
        <v>105264</v>
      </c>
      <c r="AM43" s="26">
        <v>129575</v>
      </c>
      <c r="AN43" s="26">
        <v>90382</v>
      </c>
      <c r="AO43" s="41">
        <v>78811</v>
      </c>
      <c r="AP43" s="40">
        <v>101935</v>
      </c>
      <c r="AQ43" s="41">
        <v>87859</v>
      </c>
      <c r="AR43" s="41">
        <v>106460</v>
      </c>
      <c r="AS43" s="41">
        <v>87657</v>
      </c>
      <c r="AT43" s="41">
        <v>108386</v>
      </c>
      <c r="AU43" s="71">
        <v>87070</v>
      </c>
      <c r="AV43" s="71">
        <v>88022</v>
      </c>
      <c r="AW43" s="71">
        <v>96495</v>
      </c>
      <c r="AX43" s="71">
        <v>102194</v>
      </c>
      <c r="AY43" s="106">
        <v>111921</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21481</v>
      </c>
      <c r="W44" s="26">
        <v>52611</v>
      </c>
      <c r="X44" s="26">
        <v>53274</v>
      </c>
      <c r="Y44" s="26">
        <v>52091</v>
      </c>
      <c r="Z44" s="26">
        <v>52834</v>
      </c>
      <c r="AA44" s="26">
        <v>55108</v>
      </c>
      <c r="AB44" s="26">
        <v>51941</v>
      </c>
      <c r="AC44" s="26">
        <v>53455</v>
      </c>
      <c r="AD44" s="26">
        <v>52277</v>
      </c>
      <c r="AE44" s="26">
        <v>61661</v>
      </c>
      <c r="AF44" s="26">
        <v>53200</v>
      </c>
      <c r="AG44" s="26">
        <v>51303</v>
      </c>
      <c r="AH44" s="26">
        <v>53598</v>
      </c>
      <c r="AI44" s="26">
        <v>60330</v>
      </c>
      <c r="AJ44" s="26">
        <v>56134</v>
      </c>
      <c r="AK44" s="26">
        <v>56295</v>
      </c>
      <c r="AL44" s="26">
        <v>62082</v>
      </c>
      <c r="AM44" s="26">
        <v>58421</v>
      </c>
      <c r="AN44" s="26">
        <v>55355</v>
      </c>
      <c r="AO44" s="41">
        <v>64100</v>
      </c>
      <c r="AP44" s="40">
        <v>53403</v>
      </c>
      <c r="AQ44" s="41">
        <v>53256</v>
      </c>
      <c r="AR44" s="41">
        <v>91020</v>
      </c>
      <c r="AS44" s="41">
        <v>62648</v>
      </c>
      <c r="AT44" s="41">
        <v>67960</v>
      </c>
      <c r="AU44" s="71">
        <v>69933</v>
      </c>
      <c r="AV44" s="71">
        <v>66899</v>
      </c>
      <c r="AW44" s="71">
        <v>76886</v>
      </c>
      <c r="AX44" s="71">
        <v>126431</v>
      </c>
      <c r="AY44" s="106">
        <v>92347</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44210</v>
      </c>
      <c r="W45" s="26">
        <v>103056</v>
      </c>
      <c r="X45" s="26">
        <v>90973</v>
      </c>
      <c r="Y45" s="26">
        <v>90590</v>
      </c>
      <c r="Z45" s="26">
        <v>86286</v>
      </c>
      <c r="AA45" s="26">
        <v>98068</v>
      </c>
      <c r="AB45" s="26">
        <v>80991</v>
      </c>
      <c r="AC45" s="26">
        <v>70046</v>
      </c>
      <c r="AD45" s="26">
        <v>76225</v>
      </c>
      <c r="AE45" s="26">
        <v>75485</v>
      </c>
      <c r="AF45" s="26">
        <v>78743</v>
      </c>
      <c r="AG45" s="26">
        <v>72158</v>
      </c>
      <c r="AH45" s="26">
        <v>78436</v>
      </c>
      <c r="AI45" s="26">
        <v>74166</v>
      </c>
      <c r="AJ45" s="26">
        <v>74431</v>
      </c>
      <c r="AK45" s="26">
        <v>73917</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53873</v>
      </c>
      <c r="X46" s="26">
        <v>57371</v>
      </c>
      <c r="Y46" s="26">
        <v>68567</v>
      </c>
      <c r="Z46" s="26">
        <v>66160</v>
      </c>
      <c r="AA46" s="26">
        <v>64597</v>
      </c>
      <c r="AB46" s="26">
        <v>64782</v>
      </c>
      <c r="AC46" s="26">
        <v>75421</v>
      </c>
      <c r="AD46" s="26">
        <v>73886</v>
      </c>
      <c r="AE46" s="26">
        <v>74301</v>
      </c>
      <c r="AF46" s="26">
        <v>70786</v>
      </c>
      <c r="AG46" s="26">
        <v>73000</v>
      </c>
      <c r="AH46" s="26">
        <v>90754</v>
      </c>
      <c r="AI46" s="26">
        <v>77161</v>
      </c>
      <c r="AJ46" s="26">
        <v>71044</v>
      </c>
      <c r="AK46" s="26">
        <v>73142</v>
      </c>
      <c r="AL46" s="26">
        <v>73684</v>
      </c>
      <c r="AM46" s="26">
        <v>70162</v>
      </c>
      <c r="AN46" s="26">
        <v>76555</v>
      </c>
      <c r="AO46" s="41">
        <v>64616</v>
      </c>
      <c r="AP46" s="40">
        <v>71332</v>
      </c>
      <c r="AQ46" s="41">
        <v>65378</v>
      </c>
      <c r="AR46" s="41">
        <v>62488</v>
      </c>
      <c r="AS46" s="41">
        <v>67247</v>
      </c>
      <c r="AT46" s="41">
        <v>50418</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83949</v>
      </c>
      <c r="AC47" s="26">
        <v>106170</v>
      </c>
      <c r="AD47" s="26">
        <v>110816</v>
      </c>
      <c r="AE47" s="26">
        <v>105591</v>
      </c>
      <c r="AF47" s="26">
        <v>103762</v>
      </c>
      <c r="AG47" s="26">
        <v>96106</v>
      </c>
      <c r="AH47" s="26">
        <v>107409</v>
      </c>
      <c r="AI47" s="26">
        <v>95434</v>
      </c>
      <c r="AJ47" s="26">
        <v>100050</v>
      </c>
      <c r="AK47" s="26">
        <v>100267</v>
      </c>
      <c r="AL47" s="26">
        <v>104337</v>
      </c>
      <c r="AM47" s="26">
        <v>102355</v>
      </c>
      <c r="AN47" s="26">
        <v>101048</v>
      </c>
      <c r="AO47" s="41">
        <v>99028</v>
      </c>
      <c r="AP47" s="40">
        <v>123307</v>
      </c>
      <c r="AQ47" s="41">
        <v>97381</v>
      </c>
      <c r="AR47" s="41">
        <v>104834</v>
      </c>
      <c r="AS47" s="41">
        <v>104078</v>
      </c>
      <c r="AT47" s="41">
        <v>113482</v>
      </c>
      <c r="AU47" s="71">
        <v>111767</v>
      </c>
      <c r="AV47" s="71">
        <v>107598</v>
      </c>
      <c r="AW47" s="71">
        <v>106836</v>
      </c>
      <c r="AX47" s="71">
        <v>118453</v>
      </c>
      <c r="AY47" s="106">
        <v>111350</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133800</v>
      </c>
      <c r="AC48" s="26">
        <v>172265</v>
      </c>
      <c r="AD48" s="26">
        <v>180593</v>
      </c>
      <c r="AE48" s="26">
        <v>172807</v>
      </c>
      <c r="AF48" s="26">
        <v>172452</v>
      </c>
      <c r="AG48" s="26">
        <v>168970</v>
      </c>
      <c r="AH48" s="26">
        <v>171664</v>
      </c>
      <c r="AI48" s="26">
        <v>173160</v>
      </c>
      <c r="AJ48" s="26">
        <v>193548</v>
      </c>
      <c r="AK48" s="26">
        <v>167909</v>
      </c>
      <c r="AL48" s="26">
        <v>169442</v>
      </c>
      <c r="AM48" s="26">
        <v>174906</v>
      </c>
      <c r="AN48" s="26">
        <v>173496</v>
      </c>
      <c r="AO48" s="41">
        <v>181369</v>
      </c>
      <c r="AP48" s="40">
        <v>170909</v>
      </c>
      <c r="AQ48" s="41">
        <v>164027</v>
      </c>
      <c r="AR48" s="41">
        <v>151789</v>
      </c>
      <c r="AS48" s="41">
        <v>374898</v>
      </c>
      <c r="AT48" s="41">
        <v>247921</v>
      </c>
      <c r="AU48" s="71">
        <v>235119</v>
      </c>
      <c r="AV48" s="71">
        <v>233944</v>
      </c>
      <c r="AW48" s="71">
        <v>233887</v>
      </c>
      <c r="AX48" s="71">
        <v>255406</v>
      </c>
      <c r="AY48" s="106">
        <v>244523</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14937</v>
      </c>
      <c r="AG49" s="26">
        <v>32765</v>
      </c>
      <c r="AH49" s="26">
        <v>32346</v>
      </c>
      <c r="AI49" s="26">
        <v>33910</v>
      </c>
      <c r="AJ49" s="26">
        <v>30342</v>
      </c>
      <c r="AK49" s="26">
        <v>28613</v>
      </c>
      <c r="AL49" s="26">
        <v>35930</v>
      </c>
      <c r="AM49" s="26">
        <v>32401</v>
      </c>
      <c r="AN49" s="26">
        <v>92760</v>
      </c>
      <c r="AO49" s="41">
        <v>39087</v>
      </c>
      <c r="AP49" s="40">
        <v>35333</v>
      </c>
      <c r="AQ49" s="41">
        <v>35165</v>
      </c>
      <c r="AR49" s="41">
        <v>35563</v>
      </c>
      <c r="AS49" s="41">
        <v>31502</v>
      </c>
      <c r="AT49" s="41">
        <v>41394</v>
      </c>
      <c r="AU49" s="71">
        <v>42671</v>
      </c>
      <c r="AV49" s="71">
        <v>48684</v>
      </c>
      <c r="AW49" s="71">
        <v>49748</v>
      </c>
      <c r="AX49" s="71">
        <v>41163</v>
      </c>
      <c r="AY49" s="106">
        <v>42117</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84214</v>
      </c>
      <c r="AH50" s="26">
        <v>103052</v>
      </c>
      <c r="AI50" s="26">
        <v>133430</v>
      </c>
      <c r="AJ50" s="26">
        <v>125272</v>
      </c>
      <c r="AK50" s="26">
        <v>128718</v>
      </c>
      <c r="AL50" s="26">
        <v>127768</v>
      </c>
      <c r="AM50" s="26">
        <v>142327</v>
      </c>
      <c r="AN50" s="26">
        <v>131872</v>
      </c>
      <c r="AO50" s="41">
        <v>130387</v>
      </c>
      <c r="AP50" s="40">
        <v>130845</v>
      </c>
      <c r="AQ50" s="41">
        <v>130993</v>
      </c>
      <c r="AR50" s="41">
        <v>136999</v>
      </c>
      <c r="AS50" s="41">
        <v>132330</v>
      </c>
      <c r="AT50" s="41">
        <v>140790</v>
      </c>
      <c r="AU50" s="71">
        <v>153952</v>
      </c>
      <c r="AV50" s="71">
        <v>141513</v>
      </c>
      <c r="AW50" s="71">
        <v>167848</v>
      </c>
      <c r="AX50" s="71">
        <v>220118</v>
      </c>
      <c r="AY50" s="106">
        <v>267594</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16740</v>
      </c>
      <c r="AM51" s="26">
        <v>22263</v>
      </c>
      <c r="AN51" s="26">
        <v>21795</v>
      </c>
      <c r="AO51" s="41">
        <v>24746</v>
      </c>
      <c r="AP51" s="40">
        <v>27039</v>
      </c>
      <c r="AQ51" s="41">
        <v>23000</v>
      </c>
      <c r="AR51" s="41">
        <v>24599</v>
      </c>
      <c r="AS51" s="41">
        <v>37816</v>
      </c>
      <c r="AT51" s="41">
        <v>30789</v>
      </c>
      <c r="AU51" s="71">
        <v>29547</v>
      </c>
      <c r="AV51" s="71">
        <v>35759</v>
      </c>
      <c r="AW51" s="71">
        <v>31918</v>
      </c>
      <c r="AX51" s="71">
        <v>38986</v>
      </c>
      <c r="AY51" s="106">
        <v>29557</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29936</v>
      </c>
      <c r="AN52" s="26">
        <v>59511</v>
      </c>
      <c r="AO52" s="41">
        <v>55996</v>
      </c>
      <c r="AP52" s="40">
        <v>75797</v>
      </c>
      <c r="AQ52" s="41">
        <v>54103</v>
      </c>
      <c r="AR52" s="41">
        <v>61134</v>
      </c>
      <c r="AS52" s="41">
        <v>64843</v>
      </c>
      <c r="AT52" s="41">
        <v>62659</v>
      </c>
      <c r="AU52" s="71">
        <v>58330</v>
      </c>
      <c r="AV52" s="71">
        <v>60351</v>
      </c>
      <c r="AW52" s="71">
        <v>61861</v>
      </c>
      <c r="AX52" s="71">
        <v>81614</v>
      </c>
      <c r="AY52" s="106">
        <v>88062</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40966</v>
      </c>
      <c r="AQ53" s="41">
        <v>87598</v>
      </c>
      <c r="AR53" s="41">
        <v>103270</v>
      </c>
      <c r="AS53" s="41">
        <v>91587</v>
      </c>
      <c r="AT53" s="41">
        <v>98891</v>
      </c>
      <c r="AU53" s="71">
        <v>100757</v>
      </c>
      <c r="AV53" s="71">
        <v>93928</v>
      </c>
      <c r="AW53" s="71">
        <v>112814</v>
      </c>
      <c r="AX53" s="71">
        <v>97100</v>
      </c>
      <c r="AY53" s="106">
        <v>108677</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18128</v>
      </c>
      <c r="AR54" s="41">
        <v>27604</v>
      </c>
      <c r="AS54" s="41">
        <v>33063</v>
      </c>
      <c r="AT54" s="41">
        <v>43292</v>
      </c>
      <c r="AU54" s="71">
        <v>36225</v>
      </c>
      <c r="AV54" s="71">
        <v>44910</v>
      </c>
      <c r="AW54" s="71">
        <v>34726</v>
      </c>
      <c r="AX54" s="71">
        <v>36988</v>
      </c>
      <c r="AY54" s="106">
        <v>32730</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25486</v>
      </c>
      <c r="AS55" s="41">
        <v>218007</v>
      </c>
      <c r="AT55" s="41">
        <v>203965</v>
      </c>
      <c r="AU55" s="71">
        <v>209021</v>
      </c>
      <c r="AV55" s="71">
        <v>201033</v>
      </c>
      <c r="AW55" s="71">
        <v>192101</v>
      </c>
      <c r="AX55" s="71">
        <v>247494</v>
      </c>
      <c r="AY55" s="106">
        <v>186872</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38492</v>
      </c>
      <c r="AT56" s="41">
        <v>66088</v>
      </c>
      <c r="AU56" s="71">
        <v>74183</v>
      </c>
      <c r="AV56" s="71">
        <v>70624</v>
      </c>
      <c r="AW56" s="71">
        <v>82276</v>
      </c>
      <c r="AX56" s="71">
        <v>73548</v>
      </c>
      <c r="AY56" s="112">
        <v>78124</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26992</v>
      </c>
      <c r="AU57" s="71">
        <v>437841</v>
      </c>
      <c r="AV57" s="71">
        <v>452568</v>
      </c>
      <c r="AW57" s="71">
        <v>506739</v>
      </c>
      <c r="AX57" s="71">
        <v>526151</v>
      </c>
      <c r="AY57" s="112">
        <v>511038</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row>
    <row r="59" spans="2:51" ht="12">
      <c r="B59" s="26" t="s">
        <v>44</v>
      </c>
      <c r="G59" s="54" t="s">
        <v>317</v>
      </c>
      <c r="H59" s="26">
        <v>1163297</v>
      </c>
      <c r="I59" s="26">
        <v>2055686</v>
      </c>
      <c r="J59" s="26">
        <v>2322980</v>
      </c>
      <c r="K59" s="26">
        <v>2777209</v>
      </c>
      <c r="L59" s="26">
        <v>2936870</v>
      </c>
      <c r="M59" s="26">
        <v>2911618</v>
      </c>
      <c r="N59" s="26">
        <v>2867086</v>
      </c>
      <c r="O59" s="26">
        <v>2920199</v>
      </c>
      <c r="P59" s="26">
        <v>2965594</v>
      </c>
      <c r="Q59" s="26">
        <v>3102060</v>
      </c>
      <c r="R59" s="26">
        <v>3258303</v>
      </c>
      <c r="S59" s="26">
        <v>3282433</v>
      </c>
      <c r="T59" s="26">
        <v>3140656</v>
      </c>
      <c r="U59" s="26">
        <v>2980153</v>
      </c>
      <c r="V59" s="26">
        <v>3070915</v>
      </c>
      <c r="W59" s="26">
        <v>3180828</v>
      </c>
      <c r="X59" s="26">
        <v>3164279</v>
      </c>
      <c r="Y59" s="26">
        <v>3009377</v>
      </c>
      <c r="Z59" s="26">
        <v>3083630</v>
      </c>
      <c r="AA59" s="26">
        <v>3105462</v>
      </c>
      <c r="AB59" s="26">
        <v>3366573</v>
      </c>
      <c r="AC59" s="26">
        <v>3420504</v>
      </c>
      <c r="AD59" s="26">
        <v>3478518</v>
      </c>
      <c r="AE59" s="26">
        <v>3396869</v>
      </c>
      <c r="AF59" s="26">
        <v>3368768</v>
      </c>
      <c r="AG59" s="26">
        <v>3362905</v>
      </c>
      <c r="AH59" s="26">
        <v>3232353</v>
      </c>
      <c r="AI59" s="26">
        <v>3310157</v>
      </c>
      <c r="AJ59" s="26">
        <v>3271436</v>
      </c>
      <c r="AK59" s="26">
        <v>3211003</v>
      </c>
      <c r="AL59" s="26">
        <v>3238750</v>
      </c>
      <c r="AM59" s="26">
        <v>3251154</v>
      </c>
      <c r="AN59" s="26">
        <v>3284140</v>
      </c>
      <c r="AO59" s="41">
        <v>3066666</v>
      </c>
      <c r="AP59" s="40">
        <v>3220626</v>
      </c>
      <c r="AQ59" s="41">
        <v>3241141</v>
      </c>
      <c r="AR59" s="41">
        <v>3130516</v>
      </c>
      <c r="AS59" s="41">
        <v>3064613</v>
      </c>
      <c r="AT59" s="41">
        <v>3007455</v>
      </c>
      <c r="AU59" s="71">
        <v>3369725</v>
      </c>
      <c r="AV59" s="71">
        <v>3247607</v>
      </c>
      <c r="AW59" s="71">
        <v>3592929</v>
      </c>
      <c r="AX59" s="71">
        <v>3651628</v>
      </c>
      <c r="AY59" s="112">
        <v>3521948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DE9BD-8F5E-4DE5-900E-A6E19D6D0D09}">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360</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73</v>
      </c>
      <c r="AK10" s="26">
        <v>236</v>
      </c>
      <c r="AL10" s="26">
        <v>246</v>
      </c>
      <c r="AM10" s="26">
        <v>248</v>
      </c>
      <c r="AN10" s="26">
        <v>247</v>
      </c>
      <c r="AO10" s="41">
        <v>234</v>
      </c>
      <c r="AP10" s="40">
        <v>225</v>
      </c>
      <c r="AQ10" s="41">
        <v>223</v>
      </c>
      <c r="AR10" s="41">
        <v>228</v>
      </c>
      <c r="AS10" s="41">
        <v>238</v>
      </c>
      <c r="AT10" s="41">
        <v>275</v>
      </c>
      <c r="AU10" s="71">
        <v>217</v>
      </c>
      <c r="AV10" s="71">
        <v>242</v>
      </c>
      <c r="AW10" s="71">
        <v>256</v>
      </c>
      <c r="AX10" s="71">
        <v>264</v>
      </c>
      <c r="AY10" s="106">
        <v>268</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v>32</v>
      </c>
      <c r="AR11" s="41">
        <v>278</v>
      </c>
      <c r="AS11" s="41">
        <v>398</v>
      </c>
      <c r="AT11" s="41">
        <v>458</v>
      </c>
      <c r="AU11" s="71">
        <v>461</v>
      </c>
      <c r="AV11" s="71">
        <v>374</v>
      </c>
      <c r="AW11" s="71">
        <v>395</v>
      </c>
      <c r="AX11" s="71">
        <v>423</v>
      </c>
      <c r="AY11" s="106">
        <v>426</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49</v>
      </c>
      <c r="AX12" s="71">
        <v>495</v>
      </c>
      <c r="AY12" s="106">
        <v>487</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row>
    <row r="16" spans="2:51" ht="12">
      <c r="B16" s="26" t="s">
        <v>44</v>
      </c>
      <c r="F16" s="27" t="s">
        <v>2</v>
      </c>
      <c r="G16" s="12" t="s">
        <v>275</v>
      </c>
      <c r="H16" s="26">
        <v>29869</v>
      </c>
      <c r="I16" s="26">
        <v>42636</v>
      </c>
      <c r="J16" s="26">
        <v>41222</v>
      </c>
      <c r="K16" s="26">
        <v>39150</v>
      </c>
      <c r="L16" s="26">
        <v>40517</v>
      </c>
      <c r="M16" s="26">
        <v>40925</v>
      </c>
      <c r="N16" s="26">
        <v>41588</v>
      </c>
      <c r="O16" s="26">
        <v>40169</v>
      </c>
      <c r="P16" s="26">
        <v>42492</v>
      </c>
      <c r="Q16" s="26">
        <v>43210</v>
      </c>
      <c r="R16" s="26">
        <v>45000</v>
      </c>
      <c r="S16" s="26">
        <v>42727</v>
      </c>
      <c r="T16" s="26">
        <v>38015</v>
      </c>
      <c r="U16" s="26">
        <v>38277</v>
      </c>
      <c r="V16" s="26">
        <v>37981</v>
      </c>
      <c r="W16" s="26">
        <v>33301</v>
      </c>
      <c r="X16" s="26">
        <v>39232</v>
      </c>
      <c r="Y16" s="26">
        <v>39135</v>
      </c>
      <c r="Z16" s="26">
        <v>42700</v>
      </c>
      <c r="AA16" s="26">
        <v>43490</v>
      </c>
      <c r="AB16" s="26">
        <v>48332</v>
      </c>
      <c r="AC16" s="26">
        <v>47095</v>
      </c>
      <c r="AD16" s="26">
        <v>47780</v>
      </c>
      <c r="AE16" s="26">
        <v>42790</v>
      </c>
      <c r="AF16" s="26">
        <v>40430</v>
      </c>
      <c r="AG16" s="26">
        <v>38990</v>
      </c>
      <c r="AH16" s="26">
        <v>37791</v>
      </c>
      <c r="AI16" s="26">
        <v>38822</v>
      </c>
      <c r="AJ16" s="26">
        <v>39348</v>
      </c>
      <c r="AK16" s="26">
        <v>40111</v>
      </c>
      <c r="AL16" s="26">
        <v>41209</v>
      </c>
      <c r="AM16" s="26">
        <v>40105</v>
      </c>
      <c r="AN16" s="26">
        <v>31484</v>
      </c>
      <c r="AO16" s="41">
        <v>20986</v>
      </c>
      <c r="AP16" s="40">
        <v>22864</v>
      </c>
      <c r="AQ16" s="41">
        <v>21378</v>
      </c>
      <c r="AR16" s="41">
        <v>29689</v>
      </c>
      <c r="AS16" s="41">
        <v>35373</v>
      </c>
      <c r="AT16" s="41">
        <v>46881</v>
      </c>
      <c r="AU16" s="71">
        <v>45907</v>
      </c>
      <c r="AV16" s="71">
        <v>31033</v>
      </c>
      <c r="AW16" s="71">
        <v>31158</v>
      </c>
      <c r="AX16" s="71">
        <v>40041</v>
      </c>
      <c r="AY16" s="106">
        <v>39366</v>
      </c>
    </row>
    <row r="17" spans="2:51" ht="12">
      <c r="B17" s="26" t="s">
        <v>44</v>
      </c>
      <c r="F17" s="27" t="s">
        <v>3</v>
      </c>
      <c r="G17" s="12" t="s">
        <v>276</v>
      </c>
      <c r="H17" s="26">
        <v>7332</v>
      </c>
      <c r="I17" s="26">
        <v>8425</v>
      </c>
      <c r="J17" s="26">
        <v>8895</v>
      </c>
      <c r="K17" s="26">
        <v>8706</v>
      </c>
      <c r="L17" s="26">
        <v>10078</v>
      </c>
      <c r="M17" s="26">
        <v>7030</v>
      </c>
      <c r="N17" s="26">
        <v>7879</v>
      </c>
      <c r="O17" s="26">
        <v>7538</v>
      </c>
      <c r="P17" s="26">
        <v>8013</v>
      </c>
      <c r="Q17" s="26">
        <v>7901</v>
      </c>
      <c r="R17" s="26">
        <v>8689</v>
      </c>
      <c r="S17" s="26">
        <v>5004</v>
      </c>
      <c r="T17" s="26">
        <v>4122</v>
      </c>
      <c r="U17" s="26">
        <v>5016</v>
      </c>
      <c r="V17" s="26">
        <v>5819</v>
      </c>
      <c r="W17" s="26">
        <v>7393</v>
      </c>
      <c r="X17" s="26">
        <v>10929</v>
      </c>
      <c r="Y17" s="26">
        <v>9094</v>
      </c>
      <c r="Z17" s="26">
        <v>10354</v>
      </c>
      <c r="AA17" s="26">
        <v>10072</v>
      </c>
      <c r="AB17" s="26">
        <v>10961</v>
      </c>
      <c r="AC17" s="26">
        <v>11112</v>
      </c>
      <c r="AD17" s="26">
        <v>11645</v>
      </c>
      <c r="AE17" s="26">
        <v>11903</v>
      </c>
      <c r="AF17" s="26">
        <v>10470</v>
      </c>
      <c r="AG17" s="26">
        <v>9855</v>
      </c>
      <c r="AH17" s="26">
        <v>7336</v>
      </c>
      <c r="AI17" s="26">
        <v>6514</v>
      </c>
      <c r="AJ17" s="26">
        <v>6634</v>
      </c>
      <c r="AK17" s="26">
        <v>6728</v>
      </c>
      <c r="AL17" s="26">
        <v>7244</v>
      </c>
      <c r="AM17" s="26">
        <v>6451</v>
      </c>
      <c r="AN17" s="26">
        <v>5276</v>
      </c>
      <c r="AO17" s="41">
        <v>4430</v>
      </c>
      <c r="AP17" s="40">
        <v>5618</v>
      </c>
      <c r="AQ17" s="41">
        <v>4632</v>
      </c>
      <c r="AR17" s="41">
        <v>6465</v>
      </c>
      <c r="AS17" s="41">
        <v>7248</v>
      </c>
      <c r="AT17" s="41">
        <v>12115</v>
      </c>
      <c r="AU17" s="71">
        <v>9176</v>
      </c>
      <c r="AV17" s="71">
        <v>8199</v>
      </c>
      <c r="AW17" s="71">
        <v>8108</v>
      </c>
      <c r="AX17" s="71">
        <v>8640</v>
      </c>
      <c r="AY17" s="106">
        <v>8346</v>
      </c>
    </row>
    <row r="18" spans="2:51" ht="12">
      <c r="B18" s="26" t="s">
        <v>44</v>
      </c>
      <c r="F18" s="27" t="s">
        <v>4</v>
      </c>
      <c r="G18" s="12" t="s">
        <v>277</v>
      </c>
      <c r="H18" s="26">
        <v>8212</v>
      </c>
      <c r="I18" s="26">
        <v>9870</v>
      </c>
      <c r="J18" s="26">
        <v>12582</v>
      </c>
      <c r="K18" s="26">
        <v>12760</v>
      </c>
      <c r="L18" s="26">
        <v>13577</v>
      </c>
      <c r="M18" s="26">
        <v>13699</v>
      </c>
      <c r="N18" s="26">
        <v>12641</v>
      </c>
      <c r="O18" s="26">
        <v>12693</v>
      </c>
      <c r="P18" s="26">
        <v>13052</v>
      </c>
      <c r="Q18" s="26">
        <v>13019</v>
      </c>
      <c r="R18" s="26">
        <v>13481</v>
      </c>
      <c r="S18" s="26">
        <v>12279</v>
      </c>
      <c r="T18" s="26">
        <v>10900</v>
      </c>
      <c r="U18" s="26">
        <v>11454</v>
      </c>
      <c r="V18" s="26">
        <v>12198</v>
      </c>
      <c r="W18" s="26">
        <v>10875</v>
      </c>
      <c r="X18" s="26">
        <v>11747</v>
      </c>
      <c r="Y18" s="26">
        <v>12272</v>
      </c>
      <c r="Z18" s="26">
        <v>13930</v>
      </c>
      <c r="AA18" s="26">
        <v>11725</v>
      </c>
      <c r="AB18" s="26">
        <v>10343</v>
      </c>
      <c r="AC18" s="26">
        <v>11617</v>
      </c>
      <c r="AD18" s="26">
        <v>11752</v>
      </c>
      <c r="AE18" s="26">
        <v>11418</v>
      </c>
      <c r="AF18" s="26">
        <v>10235</v>
      </c>
      <c r="AG18" s="26">
        <v>8741</v>
      </c>
      <c r="AH18" s="26">
        <v>9099</v>
      </c>
      <c r="AI18" s="26">
        <v>9738</v>
      </c>
      <c r="AJ18" s="26">
        <v>9852</v>
      </c>
      <c r="AK18" s="26">
        <v>9694</v>
      </c>
      <c r="AL18" s="26">
        <v>10105</v>
      </c>
      <c r="AM18" s="26">
        <v>9777</v>
      </c>
      <c r="AN18" s="26">
        <v>8811</v>
      </c>
      <c r="AO18" s="41">
        <v>6213</v>
      </c>
      <c r="AP18" s="40">
        <v>7568</v>
      </c>
      <c r="AQ18" s="41">
        <v>7033</v>
      </c>
      <c r="AR18" s="41">
        <v>8469</v>
      </c>
      <c r="AS18" s="41">
        <v>10309</v>
      </c>
      <c r="AT18" s="41">
        <v>15825</v>
      </c>
      <c r="AU18" s="71">
        <v>11931</v>
      </c>
      <c r="AV18" s="71">
        <v>9648</v>
      </c>
      <c r="AW18" s="71">
        <v>10844</v>
      </c>
      <c r="AX18" s="71">
        <v>11133</v>
      </c>
      <c r="AY18" s="106">
        <v>10494</v>
      </c>
    </row>
    <row r="19" spans="2:51" ht="12">
      <c r="B19" s="26" t="s">
        <v>44</v>
      </c>
      <c r="F19" s="27" t="s">
        <v>5</v>
      </c>
      <c r="G19" s="12" t="s">
        <v>278</v>
      </c>
      <c r="H19" s="26" t="s">
        <v>44</v>
      </c>
      <c r="I19" s="26" t="s">
        <v>44</v>
      </c>
      <c r="J19" s="26" t="s">
        <v>44</v>
      </c>
      <c r="K19" s="26" t="s">
        <v>44</v>
      </c>
      <c r="L19" s="26" t="s">
        <v>44</v>
      </c>
      <c r="M19" s="26" t="s">
        <v>44</v>
      </c>
      <c r="N19" s="26" t="s">
        <v>44</v>
      </c>
      <c r="O19" s="26" t="s">
        <v>44</v>
      </c>
      <c r="P19" s="26" t="s">
        <v>44</v>
      </c>
      <c r="Q19" s="26" t="s">
        <v>44</v>
      </c>
      <c r="R19" s="26" t="s">
        <v>44</v>
      </c>
      <c r="S19" s="26" t="s">
        <v>44</v>
      </c>
      <c r="T19" s="26" t="s">
        <v>44</v>
      </c>
      <c r="U19" s="26" t="s">
        <v>44</v>
      </c>
      <c r="V19" s="26" t="s">
        <v>44</v>
      </c>
      <c r="W19" s="26" t="s">
        <v>44</v>
      </c>
      <c r="X19" s="26" t="s">
        <v>44</v>
      </c>
      <c r="Y19" s="26" t="s">
        <v>44</v>
      </c>
      <c r="Z19" s="26" t="s">
        <v>44</v>
      </c>
      <c r="AA19" s="26" t="s">
        <v>44</v>
      </c>
      <c r="AB19" s="26" t="s">
        <v>44</v>
      </c>
      <c r="AC19" s="26" t="s">
        <v>44</v>
      </c>
      <c r="AD19" s="26" t="s">
        <v>44</v>
      </c>
      <c r="AE19" s="26" t="s">
        <v>44</v>
      </c>
      <c r="AF19" s="26" t="s">
        <v>44</v>
      </c>
      <c r="AG19" s="26" t="s">
        <v>44</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2217</v>
      </c>
      <c r="I20" s="26">
        <v>2930</v>
      </c>
      <c r="J20" s="26">
        <v>2818</v>
      </c>
      <c r="K20" s="26">
        <v>2707</v>
      </c>
      <c r="L20" s="26">
        <v>3059</v>
      </c>
      <c r="M20" s="26">
        <v>2875</v>
      </c>
      <c r="N20" s="26">
        <v>2819</v>
      </c>
      <c r="O20" s="26">
        <v>2663</v>
      </c>
      <c r="P20" s="26">
        <v>2840</v>
      </c>
      <c r="Q20" s="26">
        <v>2766</v>
      </c>
      <c r="R20" s="26">
        <v>3076</v>
      </c>
      <c r="S20" s="26">
        <v>2743</v>
      </c>
      <c r="T20" s="26">
        <v>2374</v>
      </c>
      <c r="U20" s="26">
        <v>2424</v>
      </c>
      <c r="V20" s="26">
        <v>2659</v>
      </c>
      <c r="W20" s="26">
        <v>2263</v>
      </c>
      <c r="X20" s="26">
        <v>2324</v>
      </c>
      <c r="Y20" s="26">
        <v>2139</v>
      </c>
      <c r="Z20" s="26">
        <v>2314</v>
      </c>
      <c r="AA20" s="26">
        <v>2221</v>
      </c>
      <c r="AB20" s="26">
        <v>2522</v>
      </c>
      <c r="AC20" s="26">
        <v>2520</v>
      </c>
      <c r="AD20" s="26">
        <v>2413</v>
      </c>
      <c r="AE20" s="26">
        <v>2728</v>
      </c>
      <c r="AF20" s="26">
        <v>2266</v>
      </c>
      <c r="AG20" s="26">
        <v>2153</v>
      </c>
      <c r="AH20" s="26">
        <v>2142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t="s">
        <v>44</v>
      </c>
      <c r="J21" s="26" t="s">
        <v>44</v>
      </c>
      <c r="K21" s="26" t="s">
        <v>44</v>
      </c>
      <c r="L21" s="26" t="s">
        <v>44</v>
      </c>
      <c r="M21" s="26" t="s">
        <v>44</v>
      </c>
      <c r="N21" s="26" t="s">
        <v>44</v>
      </c>
      <c r="O21" s="26" t="s">
        <v>44</v>
      </c>
      <c r="P21" s="26" t="s">
        <v>44</v>
      </c>
      <c r="Q21" s="26" t="s">
        <v>44</v>
      </c>
      <c r="R21" s="26" t="s">
        <v>44</v>
      </c>
      <c r="S21" s="26" t="s">
        <v>44</v>
      </c>
      <c r="T21" s="26" t="s">
        <v>44</v>
      </c>
      <c r="U21" s="26" t="s">
        <v>44</v>
      </c>
      <c r="V21" s="26" t="s">
        <v>44</v>
      </c>
      <c r="W21" s="26" t="s">
        <v>44</v>
      </c>
      <c r="X21" s="26" t="s">
        <v>44</v>
      </c>
      <c r="Y21" s="26" t="s">
        <v>44</v>
      </c>
      <c r="Z21" s="26" t="s">
        <v>44</v>
      </c>
      <c r="AA21" s="26" t="s">
        <v>44</v>
      </c>
      <c r="AB21" s="26" t="s">
        <v>44</v>
      </c>
      <c r="AC21" s="26" t="s">
        <v>44</v>
      </c>
      <c r="AD21" s="26" t="s">
        <v>44</v>
      </c>
      <c r="AE21" s="26" t="s">
        <v>44</v>
      </c>
      <c r="AF21" s="26" t="s">
        <v>44</v>
      </c>
      <c r="AG21" s="26" t="s">
        <v>44</v>
      </c>
      <c r="AH21" s="26" t="s">
        <v>44</v>
      </c>
      <c r="AI21" s="26" t="s">
        <v>44</v>
      </c>
      <c r="AJ21" s="26" t="s">
        <v>44</v>
      </c>
      <c r="AK21" s="26" t="s">
        <v>44</v>
      </c>
      <c r="AL21" s="26" t="s">
        <v>44</v>
      </c>
      <c r="AM21" s="26" t="s">
        <v>44</v>
      </c>
      <c r="AN21" s="26" t="s">
        <v>44</v>
      </c>
      <c r="AO21" s="41" t="s">
        <v>44</v>
      </c>
      <c r="AP21" s="40" t="s">
        <v>44</v>
      </c>
      <c r="AQ21" s="41" t="s">
        <v>44</v>
      </c>
      <c r="AR21" s="41" t="s">
        <v>44</v>
      </c>
      <c r="AS21" s="41" t="s">
        <v>44</v>
      </c>
      <c r="AT21" s="41" t="s">
        <v>44</v>
      </c>
      <c r="AU21" s="71" t="s">
        <v>44</v>
      </c>
      <c r="AV21" s="71" t="s">
        <v>44</v>
      </c>
      <c r="AW21" s="71" t="s">
        <v>44</v>
      </c>
      <c r="AX21" s="71" t="s">
        <v>44</v>
      </c>
      <c r="AY21" s="106" t="s">
        <v>44</v>
      </c>
    </row>
    <row r="22" spans="2:51" ht="12">
      <c r="B22" s="26" t="s">
        <v>44</v>
      </c>
      <c r="F22" s="27" t="s">
        <v>8</v>
      </c>
      <c r="G22" s="12" t="s">
        <v>281</v>
      </c>
      <c r="H22" s="26" t="s">
        <v>44</v>
      </c>
      <c r="I22" s="26" t="s">
        <v>44</v>
      </c>
      <c r="J22" s="26" t="s">
        <v>44</v>
      </c>
      <c r="K22" s="26" t="s">
        <v>44</v>
      </c>
      <c r="L22" s="26" t="s">
        <v>44</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109</v>
      </c>
      <c r="K23" s="26">
        <v>92</v>
      </c>
      <c r="L23" s="26">
        <v>102</v>
      </c>
      <c r="M23" s="26">
        <v>89</v>
      </c>
      <c r="N23" s="26">
        <v>101</v>
      </c>
      <c r="O23" s="26">
        <v>82</v>
      </c>
      <c r="P23" s="26">
        <v>105</v>
      </c>
      <c r="Q23" s="26">
        <v>91</v>
      </c>
      <c r="R23" s="26">
        <v>117</v>
      </c>
      <c r="S23" s="26">
        <v>87</v>
      </c>
      <c r="T23" s="26">
        <v>90</v>
      </c>
      <c r="U23" s="26">
        <v>82</v>
      </c>
      <c r="V23" s="26">
        <v>99</v>
      </c>
      <c r="W23" s="26">
        <v>92</v>
      </c>
      <c r="X23" s="26">
        <v>124</v>
      </c>
      <c r="Y23" s="26">
        <v>98</v>
      </c>
      <c r="Z23" s="26">
        <v>134</v>
      </c>
      <c r="AA23" s="26">
        <v>123</v>
      </c>
      <c r="AB23" s="26">
        <v>135</v>
      </c>
      <c r="AC23" s="26">
        <v>122</v>
      </c>
      <c r="AD23" s="26">
        <v>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19611</v>
      </c>
      <c r="L24" s="26">
        <v>49944</v>
      </c>
      <c r="M24" s="26">
        <v>49471</v>
      </c>
      <c r="N24" s="26">
        <v>51427</v>
      </c>
      <c r="O24" s="26">
        <v>48464</v>
      </c>
      <c r="P24" s="26">
        <v>51684</v>
      </c>
      <c r="Q24" s="26">
        <v>50766</v>
      </c>
      <c r="R24" s="26">
        <v>54040</v>
      </c>
      <c r="S24" s="26">
        <v>48922</v>
      </c>
      <c r="T24" s="26">
        <v>42923</v>
      </c>
      <c r="U24" s="26">
        <v>44752</v>
      </c>
      <c r="V24" s="26">
        <v>47516</v>
      </c>
      <c r="W24" s="26">
        <v>45388</v>
      </c>
      <c r="X24" s="26">
        <v>50179</v>
      </c>
      <c r="Y24" s="26">
        <v>50126</v>
      </c>
      <c r="Z24" s="26">
        <v>54269</v>
      </c>
      <c r="AA24" s="26">
        <v>58551</v>
      </c>
      <c r="AB24" s="26">
        <v>61371</v>
      </c>
      <c r="AC24" s="26">
        <v>58806</v>
      </c>
      <c r="AD24" s="26">
        <v>60168</v>
      </c>
      <c r="AE24" s="26">
        <v>57290</v>
      </c>
      <c r="AF24" s="26">
        <v>50008</v>
      </c>
      <c r="AG24" s="26">
        <v>47387</v>
      </c>
      <c r="AH24" s="26">
        <v>46333</v>
      </c>
      <c r="AI24" s="26">
        <v>48307</v>
      </c>
      <c r="AJ24" s="26">
        <v>48531</v>
      </c>
      <c r="AK24" s="26">
        <v>48944</v>
      </c>
      <c r="AL24" s="26">
        <v>49636</v>
      </c>
      <c r="AM24" s="26">
        <v>46239</v>
      </c>
      <c r="AN24" s="26">
        <v>38109</v>
      </c>
      <c r="AO24" s="41">
        <v>27036</v>
      </c>
      <c r="AP24" s="40">
        <v>31149</v>
      </c>
      <c r="AQ24" s="41">
        <v>25301</v>
      </c>
      <c r="AR24" s="41">
        <v>37510</v>
      </c>
      <c r="AS24" s="41">
        <v>41706</v>
      </c>
      <c r="AT24" s="41">
        <v>58059</v>
      </c>
      <c r="AU24" s="71">
        <v>53789</v>
      </c>
      <c r="AV24" s="71">
        <v>47613</v>
      </c>
      <c r="AW24" s="71">
        <v>48438</v>
      </c>
      <c r="AX24" s="71">
        <v>53392</v>
      </c>
      <c r="AY24" s="106">
        <v>52293</v>
      </c>
    </row>
    <row r="25" spans="2:51" ht="12">
      <c r="B25" s="26" t="s">
        <v>44</v>
      </c>
      <c r="F25" s="27" t="s">
        <v>12</v>
      </c>
      <c r="G25" s="12" t="s">
        <v>284</v>
      </c>
      <c r="H25" s="26" t="s">
        <v>44</v>
      </c>
      <c r="I25" s="26" t="s">
        <v>44</v>
      </c>
      <c r="J25" s="26" t="s">
        <v>44</v>
      </c>
      <c r="K25" s="26" t="s">
        <v>44</v>
      </c>
      <c r="L25" s="26" t="s">
        <v>44</v>
      </c>
      <c r="M25" s="26" t="s">
        <v>44</v>
      </c>
      <c r="N25" s="26">
        <v>10150</v>
      </c>
      <c r="O25" s="26">
        <v>19746</v>
      </c>
      <c r="P25" s="26">
        <v>20316</v>
      </c>
      <c r="Q25" s="26">
        <v>19705</v>
      </c>
      <c r="R25" s="26">
        <v>21079</v>
      </c>
      <c r="S25" s="26">
        <v>19366</v>
      </c>
      <c r="T25" s="26">
        <v>17992</v>
      </c>
      <c r="U25" s="26">
        <v>16930</v>
      </c>
      <c r="V25" s="26">
        <v>16878</v>
      </c>
      <c r="W25" s="26">
        <v>15308</v>
      </c>
      <c r="X25" s="26">
        <v>16909</v>
      </c>
      <c r="Y25" s="26">
        <v>16609</v>
      </c>
      <c r="Z25" s="26">
        <v>19978</v>
      </c>
      <c r="AA25" s="26">
        <v>18517</v>
      </c>
      <c r="AB25" s="26">
        <v>18370</v>
      </c>
      <c r="AC25" s="26">
        <v>15481</v>
      </c>
      <c r="AD25" s="26">
        <v>15600</v>
      </c>
      <c r="AE25" s="26">
        <v>14571</v>
      </c>
      <c r="AF25" s="26">
        <v>16929</v>
      </c>
      <c r="AG25" s="26">
        <v>14929</v>
      </c>
      <c r="AH25" s="26">
        <v>14375</v>
      </c>
      <c r="AI25" s="26">
        <v>13874</v>
      </c>
      <c r="AJ25" s="26">
        <v>14505</v>
      </c>
      <c r="AK25" s="26">
        <v>14576</v>
      </c>
      <c r="AL25" s="26">
        <v>15006</v>
      </c>
      <c r="AM25" s="26">
        <v>14194</v>
      </c>
      <c r="AN25" s="26">
        <v>13023</v>
      </c>
      <c r="AO25" s="41">
        <v>7730</v>
      </c>
      <c r="AP25" s="40">
        <v>8445</v>
      </c>
      <c r="AQ25" s="41">
        <v>4901</v>
      </c>
      <c r="AR25" s="41">
        <v>8790</v>
      </c>
      <c r="AS25" s="41">
        <v>11237</v>
      </c>
      <c r="AT25" s="41">
        <v>19144</v>
      </c>
      <c r="AU25" s="71">
        <v>14821</v>
      </c>
      <c r="AV25" s="71">
        <v>13072</v>
      </c>
      <c r="AW25" s="71">
        <v>13173</v>
      </c>
      <c r="AX25" s="71">
        <v>6033</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5922</v>
      </c>
      <c r="R26" s="26">
        <v>11233</v>
      </c>
      <c r="S26" s="26">
        <v>10293</v>
      </c>
      <c r="T26" s="26">
        <v>9092</v>
      </c>
      <c r="U26" s="26">
        <v>8261</v>
      </c>
      <c r="V26" s="26">
        <v>10312</v>
      </c>
      <c r="W26" s="26">
        <v>8266</v>
      </c>
      <c r="X26" s="26">
        <v>9874</v>
      </c>
      <c r="Y26" s="26">
        <v>9188</v>
      </c>
      <c r="Z26" s="26">
        <v>11127</v>
      </c>
      <c r="AA26" s="26">
        <v>9304</v>
      </c>
      <c r="AB26" s="26">
        <v>12207</v>
      </c>
      <c r="AC26" s="26">
        <v>10869</v>
      </c>
      <c r="AD26" s="26">
        <v>12681</v>
      </c>
      <c r="AE26" s="26">
        <v>11121</v>
      </c>
      <c r="AF26" s="26">
        <v>11802</v>
      </c>
      <c r="AG26" s="26">
        <v>9557</v>
      </c>
      <c r="AH26" s="26">
        <v>9912</v>
      </c>
      <c r="AI26" s="26">
        <v>8956</v>
      </c>
      <c r="AJ26" s="26">
        <v>10995</v>
      </c>
      <c r="AK26" s="26">
        <v>9825</v>
      </c>
      <c r="AL26" s="26">
        <v>11312</v>
      </c>
      <c r="AM26" s="26">
        <v>9611</v>
      </c>
      <c r="AN26" s="26">
        <v>10479</v>
      </c>
      <c r="AO26" s="41">
        <v>7686</v>
      </c>
      <c r="AP26" s="40">
        <v>9787</v>
      </c>
      <c r="AQ26" s="41">
        <v>7847</v>
      </c>
      <c r="AR26" s="41">
        <v>2155</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23703</v>
      </c>
      <c r="AC27" s="26">
        <v>25853</v>
      </c>
      <c r="AD27" s="26">
        <v>25626</v>
      </c>
      <c r="AE27" s="26">
        <v>23749</v>
      </c>
      <c r="AF27" s="26">
        <v>22706</v>
      </c>
      <c r="AG27" s="26">
        <v>21166</v>
      </c>
      <c r="AH27" s="26">
        <v>20845</v>
      </c>
      <c r="AI27" s="26">
        <v>20048</v>
      </c>
      <c r="AJ27" s="26">
        <v>19350</v>
      </c>
      <c r="AK27" s="26">
        <v>20242</v>
      </c>
      <c r="AL27" s="26">
        <v>21219</v>
      </c>
      <c r="AM27" s="26">
        <v>6193</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883</v>
      </c>
      <c r="AN28" s="26">
        <v>2619</v>
      </c>
      <c r="AO28" s="41">
        <v>2462</v>
      </c>
      <c r="AP28" s="40">
        <v>2517</v>
      </c>
      <c r="AQ28" s="41">
        <v>2731</v>
      </c>
      <c r="AR28" s="41">
        <v>3192</v>
      </c>
      <c r="AS28" s="41">
        <v>3761</v>
      </c>
      <c r="AT28" s="41">
        <v>6055</v>
      </c>
      <c r="AU28" s="71">
        <v>5219</v>
      </c>
      <c r="AV28" s="71">
        <v>4799</v>
      </c>
      <c r="AW28" s="71">
        <v>4866</v>
      </c>
      <c r="AX28" s="71">
        <v>5002</v>
      </c>
      <c r="AY28" s="106">
        <v>4979</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463</v>
      </c>
      <c r="AO29" s="41">
        <v>2582</v>
      </c>
      <c r="AP29" s="40">
        <v>3546</v>
      </c>
      <c r="AQ29" s="41">
        <v>2725</v>
      </c>
      <c r="AR29" s="41">
        <v>3151</v>
      </c>
      <c r="AS29" s="41">
        <v>3584</v>
      </c>
      <c r="AT29" s="41">
        <v>4439</v>
      </c>
      <c r="AU29" s="71">
        <v>4445</v>
      </c>
      <c r="AV29" s="71">
        <v>4075</v>
      </c>
      <c r="AW29" s="71">
        <v>3959</v>
      </c>
      <c r="AX29" s="71">
        <v>4501</v>
      </c>
      <c r="AY29" s="106">
        <v>3499</v>
      </c>
    </row>
    <row r="30" spans="2:51" ht="12">
      <c r="B30" s="26" t="s">
        <v>44</v>
      </c>
      <c r="F30" s="27" t="s">
        <v>14</v>
      </c>
      <c r="G30" s="12" t="s">
        <v>289</v>
      </c>
      <c r="H30" s="26">
        <v>163121</v>
      </c>
      <c r="I30" s="26">
        <v>217344</v>
      </c>
      <c r="J30" s="26">
        <v>207195</v>
      </c>
      <c r="K30" s="26">
        <v>204136</v>
      </c>
      <c r="L30" s="26">
        <v>209683</v>
      </c>
      <c r="M30" s="26">
        <v>209154</v>
      </c>
      <c r="N30" s="26">
        <v>206026</v>
      </c>
      <c r="O30" s="26">
        <v>200835</v>
      </c>
      <c r="P30" s="26">
        <v>208284</v>
      </c>
      <c r="Q30" s="26">
        <v>208097</v>
      </c>
      <c r="R30" s="26">
        <v>204913</v>
      </c>
      <c r="S30" s="26">
        <v>197232</v>
      </c>
      <c r="T30" s="26">
        <v>187584</v>
      </c>
      <c r="U30" s="26">
        <v>192551</v>
      </c>
      <c r="V30" s="26">
        <v>193634</v>
      </c>
      <c r="W30" s="26">
        <v>176002</v>
      </c>
      <c r="X30" s="26">
        <v>186115</v>
      </c>
      <c r="Y30" s="26">
        <v>197469</v>
      </c>
      <c r="Z30" s="26">
        <v>199270</v>
      </c>
      <c r="AA30" s="26">
        <v>191798</v>
      </c>
      <c r="AB30" s="26">
        <v>196144</v>
      </c>
      <c r="AC30" s="26">
        <v>195681</v>
      </c>
      <c r="AD30" s="26">
        <v>196587</v>
      </c>
      <c r="AE30" s="26">
        <v>201193</v>
      </c>
      <c r="AF30" s="26">
        <v>194018</v>
      </c>
      <c r="AG30" s="26">
        <v>181068</v>
      </c>
      <c r="AH30" s="26">
        <v>174082</v>
      </c>
      <c r="AI30" s="26">
        <v>177636</v>
      </c>
      <c r="AJ30" s="26">
        <v>180686</v>
      </c>
      <c r="AK30" s="26">
        <v>176369</v>
      </c>
      <c r="AL30" s="26">
        <v>179470</v>
      </c>
      <c r="AM30" s="26">
        <v>176924</v>
      </c>
      <c r="AN30" s="26">
        <v>171824</v>
      </c>
      <c r="AO30" s="41">
        <v>157844</v>
      </c>
      <c r="AP30" s="40">
        <v>157115</v>
      </c>
      <c r="AQ30" s="41">
        <v>151615</v>
      </c>
      <c r="AR30" s="41">
        <v>112287</v>
      </c>
      <c r="AS30" s="41" t="s">
        <v>44</v>
      </c>
      <c r="AT30" s="41" t="s">
        <v>44</v>
      </c>
      <c r="AU30" s="71" t="s">
        <v>44</v>
      </c>
      <c r="AV30" s="71" t="s">
        <v>44</v>
      </c>
      <c r="AW30" s="71" t="s">
        <v>44</v>
      </c>
      <c r="AX30" s="71" t="s">
        <v>44</v>
      </c>
      <c r="AY30" s="106" t="s">
        <v>44</v>
      </c>
    </row>
    <row r="31" spans="2:51" ht="12">
      <c r="B31" s="26" t="s">
        <v>44</v>
      </c>
      <c r="F31" s="27" t="s">
        <v>15</v>
      </c>
      <c r="G31" s="12" t="s">
        <v>290</v>
      </c>
      <c r="H31" s="26" t="s">
        <v>44</v>
      </c>
      <c r="I31" s="26" t="s">
        <v>44</v>
      </c>
      <c r="J31" s="26" t="s">
        <v>44</v>
      </c>
      <c r="K31" s="26" t="s">
        <v>44</v>
      </c>
      <c r="L31" s="26" t="s">
        <v>44</v>
      </c>
      <c r="M31" s="26" t="s">
        <v>44</v>
      </c>
      <c r="N31" s="26" t="s">
        <v>44</v>
      </c>
      <c r="O31" s="26" t="s">
        <v>44</v>
      </c>
      <c r="P31" s="26" t="s">
        <v>44</v>
      </c>
      <c r="Q31" s="26" t="s">
        <v>44</v>
      </c>
      <c r="R31" s="26" t="s">
        <v>44</v>
      </c>
      <c r="S31" s="26" t="s">
        <v>44</v>
      </c>
      <c r="T31" s="26" t="s">
        <v>44</v>
      </c>
      <c r="U31" s="26" t="s">
        <v>44</v>
      </c>
      <c r="V31" s="26" t="s">
        <v>44</v>
      </c>
      <c r="W31" s="26" t="s">
        <v>44</v>
      </c>
      <c r="X31" s="26" t="s">
        <v>44</v>
      </c>
      <c r="Y31" s="26" t="s">
        <v>44</v>
      </c>
      <c r="Z31" s="26" t="s">
        <v>44</v>
      </c>
      <c r="AA31" s="26" t="s">
        <v>44</v>
      </c>
      <c r="AB31" s="26" t="s">
        <v>44</v>
      </c>
      <c r="AC31" s="26" t="s">
        <v>44</v>
      </c>
      <c r="AD31" s="26" t="s">
        <v>44</v>
      </c>
      <c r="AE31" s="26" t="s">
        <v>44</v>
      </c>
      <c r="AF31" s="26" t="s">
        <v>44</v>
      </c>
      <c r="AG31" s="26" t="s">
        <v>44</v>
      </c>
      <c r="AH31" s="26" t="s">
        <v>44</v>
      </c>
      <c r="AI31" s="26" t="s">
        <v>44</v>
      </c>
      <c r="AJ31" s="26" t="s">
        <v>44</v>
      </c>
      <c r="AK31" s="26" t="s">
        <v>44</v>
      </c>
      <c r="AL31" s="26" t="s">
        <v>44</v>
      </c>
      <c r="AM31" s="26" t="s">
        <v>44</v>
      </c>
      <c r="AN31" s="26" t="s">
        <v>44</v>
      </c>
      <c r="AO31" s="41" t="s">
        <v>44</v>
      </c>
      <c r="AP31" s="40" t="s">
        <v>44</v>
      </c>
      <c r="AQ31" s="41" t="s">
        <v>44</v>
      </c>
      <c r="AR31" s="41" t="s">
        <v>44</v>
      </c>
      <c r="AS31" s="41" t="s">
        <v>44</v>
      </c>
      <c r="AT31" s="41" t="s">
        <v>44</v>
      </c>
      <c r="AU31" s="71" t="s">
        <v>44</v>
      </c>
      <c r="AV31" s="71" t="s">
        <v>44</v>
      </c>
      <c r="AW31" s="71" t="s">
        <v>44</v>
      </c>
      <c r="AX31" s="71" t="s">
        <v>44</v>
      </c>
      <c r="AY31" s="106" t="s">
        <v>44</v>
      </c>
    </row>
    <row r="32" spans="2:51" ht="12">
      <c r="B32" s="26" t="s">
        <v>44</v>
      </c>
      <c r="F32" s="27" t="s">
        <v>16</v>
      </c>
      <c r="G32" s="12" t="s">
        <v>291</v>
      </c>
      <c r="H32" s="26">
        <v>7858</v>
      </c>
      <c r="I32" s="26">
        <v>10810</v>
      </c>
      <c r="J32" s="26">
        <v>10530</v>
      </c>
      <c r="K32" s="26">
        <v>10203</v>
      </c>
      <c r="L32" s="26">
        <v>10402</v>
      </c>
      <c r="M32" s="26">
        <v>9966</v>
      </c>
      <c r="N32" s="26">
        <v>10330</v>
      </c>
      <c r="O32" s="26">
        <v>10228</v>
      </c>
      <c r="P32" s="26">
        <v>10863</v>
      </c>
      <c r="Q32" s="26">
        <v>10893</v>
      </c>
      <c r="R32" s="26">
        <v>11157</v>
      </c>
      <c r="S32" s="26">
        <v>10752</v>
      </c>
      <c r="T32" s="26">
        <v>10064</v>
      </c>
      <c r="U32" s="26">
        <v>10442</v>
      </c>
      <c r="V32" s="26">
        <v>10365</v>
      </c>
      <c r="W32" s="26">
        <v>9234</v>
      </c>
      <c r="X32" s="26">
        <v>9318</v>
      </c>
      <c r="Y32" s="26">
        <v>10645</v>
      </c>
      <c r="Z32" s="26">
        <v>11825</v>
      </c>
      <c r="AA32" s="26">
        <v>11610</v>
      </c>
      <c r="AB32" s="26">
        <v>12010</v>
      </c>
      <c r="AC32" s="26">
        <v>11578</v>
      </c>
      <c r="AD32" s="26">
        <v>10501</v>
      </c>
      <c r="AE32" s="26">
        <v>9619</v>
      </c>
      <c r="AF32" s="26">
        <v>8206</v>
      </c>
      <c r="AG32" s="26">
        <v>7685</v>
      </c>
      <c r="AH32" s="26">
        <v>7751</v>
      </c>
      <c r="AI32" s="26">
        <v>7969</v>
      </c>
      <c r="AJ32" s="26">
        <v>8660</v>
      </c>
      <c r="AK32" s="26">
        <v>8337</v>
      </c>
      <c r="AL32" s="26">
        <v>9281</v>
      </c>
      <c r="AM32" s="26">
        <v>8003</v>
      </c>
      <c r="AN32" s="26">
        <v>7780</v>
      </c>
      <c r="AO32" s="41">
        <v>6212</v>
      </c>
      <c r="AP32" s="40">
        <v>6584</v>
      </c>
      <c r="AQ32" s="41">
        <v>5950</v>
      </c>
      <c r="AR32" s="41">
        <v>7076</v>
      </c>
      <c r="AS32" s="41">
        <v>8141</v>
      </c>
      <c r="AT32" s="41">
        <v>12859</v>
      </c>
      <c r="AU32" s="71">
        <v>9852</v>
      </c>
      <c r="AV32" s="71">
        <v>9057</v>
      </c>
      <c r="AW32" s="71">
        <v>8850</v>
      </c>
      <c r="AX32" s="71">
        <v>10186</v>
      </c>
      <c r="AY32" s="106">
        <v>9228</v>
      </c>
    </row>
    <row r="33" spans="2:51" ht="12">
      <c r="B33" s="26" t="s">
        <v>44</v>
      </c>
      <c r="F33" s="27" t="s">
        <v>17</v>
      </c>
      <c r="G33" s="12" t="s">
        <v>292</v>
      </c>
      <c r="H33" s="26">
        <v>14708</v>
      </c>
      <c r="I33" s="26">
        <v>18602</v>
      </c>
      <c r="J33" s="26">
        <v>18584</v>
      </c>
      <c r="K33" s="26">
        <v>17058</v>
      </c>
      <c r="L33" s="26">
        <v>18216</v>
      </c>
      <c r="M33" s="26">
        <v>17562</v>
      </c>
      <c r="N33" s="26">
        <v>17783</v>
      </c>
      <c r="O33" s="26">
        <v>17536</v>
      </c>
      <c r="P33" s="26">
        <v>18129</v>
      </c>
      <c r="Q33" s="26">
        <v>18494</v>
      </c>
      <c r="R33" s="26">
        <v>17363</v>
      </c>
      <c r="S33" s="26">
        <v>17480</v>
      </c>
      <c r="T33" s="26">
        <v>15086</v>
      </c>
      <c r="U33" s="26">
        <v>15945</v>
      </c>
      <c r="V33" s="26">
        <v>15988</v>
      </c>
      <c r="W33" s="26">
        <v>15128</v>
      </c>
      <c r="X33" s="26">
        <v>16148</v>
      </c>
      <c r="Y33" s="26">
        <v>15220</v>
      </c>
      <c r="Z33" s="26">
        <v>16513</v>
      </c>
      <c r="AA33" s="26">
        <v>15716</v>
      </c>
      <c r="AB33" s="26">
        <v>16715</v>
      </c>
      <c r="AC33" s="26">
        <v>16691</v>
      </c>
      <c r="AD33" s="26">
        <v>14916</v>
      </c>
      <c r="AE33" s="26">
        <v>14803</v>
      </c>
      <c r="AF33" s="26">
        <v>14117</v>
      </c>
      <c r="AG33" s="26">
        <v>13085</v>
      </c>
      <c r="AH33" s="26">
        <v>13053</v>
      </c>
      <c r="AI33" s="26">
        <v>13584</v>
      </c>
      <c r="AJ33" s="26">
        <v>13227</v>
      </c>
      <c r="AK33" s="26">
        <v>13407</v>
      </c>
      <c r="AL33" s="26">
        <v>14097</v>
      </c>
      <c r="AM33" s="26">
        <v>13840</v>
      </c>
      <c r="AN33" s="26">
        <v>11351</v>
      </c>
      <c r="AO33" s="41">
        <v>10265</v>
      </c>
      <c r="AP33" s="40">
        <v>10290</v>
      </c>
      <c r="AQ33" s="41">
        <v>9547</v>
      </c>
      <c r="AR33" s="41">
        <v>13798</v>
      </c>
      <c r="AS33" s="41">
        <v>15484</v>
      </c>
      <c r="AT33" s="41">
        <v>26868</v>
      </c>
      <c r="AU33" s="71">
        <v>19706</v>
      </c>
      <c r="AV33" s="71">
        <v>11849</v>
      </c>
      <c r="AW33" s="71">
        <v>1145</v>
      </c>
      <c r="AX33" s="71" t="s">
        <v>44</v>
      </c>
      <c r="AY33" s="106" t="s">
        <v>44</v>
      </c>
    </row>
    <row r="34" spans="2:51" ht="12">
      <c r="B34" s="26" t="s">
        <v>44</v>
      </c>
      <c r="F34" s="27" t="s">
        <v>18</v>
      </c>
      <c r="G34" s="12" t="s">
        <v>293</v>
      </c>
      <c r="H34" s="26">
        <v>9969</v>
      </c>
      <c r="I34" s="26">
        <v>13764</v>
      </c>
      <c r="J34" s="26">
        <v>13704</v>
      </c>
      <c r="K34" s="26">
        <v>13129</v>
      </c>
      <c r="L34" s="26">
        <v>14001</v>
      </c>
      <c r="M34" s="26">
        <v>14240</v>
      </c>
      <c r="N34" s="26">
        <v>14551</v>
      </c>
      <c r="O34" s="26">
        <v>14905</v>
      </c>
      <c r="P34" s="26">
        <v>16175</v>
      </c>
      <c r="Q34" s="26">
        <v>15488</v>
      </c>
      <c r="R34" s="26">
        <v>16461</v>
      </c>
      <c r="S34" s="26">
        <v>15033</v>
      </c>
      <c r="T34" s="26">
        <v>12862</v>
      </c>
      <c r="U34" s="26">
        <v>13855</v>
      </c>
      <c r="V34" s="26">
        <v>14605</v>
      </c>
      <c r="W34" s="26">
        <v>13628</v>
      </c>
      <c r="X34" s="26">
        <v>15732</v>
      </c>
      <c r="Y34" s="26">
        <v>16383</v>
      </c>
      <c r="Z34" s="26">
        <v>17431</v>
      </c>
      <c r="AA34" s="26">
        <v>19340</v>
      </c>
      <c r="AB34" s="26">
        <v>21662</v>
      </c>
      <c r="AC34" s="26">
        <v>22366</v>
      </c>
      <c r="AD34" s="26">
        <v>22292</v>
      </c>
      <c r="AE34" s="26">
        <v>21635</v>
      </c>
      <c r="AF34" s="26">
        <v>19371</v>
      </c>
      <c r="AG34" s="26">
        <v>17815</v>
      </c>
      <c r="AH34" s="26">
        <v>16911</v>
      </c>
      <c r="AI34" s="26">
        <v>17317</v>
      </c>
      <c r="AJ34" s="26">
        <v>16904</v>
      </c>
      <c r="AK34" s="26">
        <v>17120</v>
      </c>
      <c r="AL34" s="26">
        <v>18446</v>
      </c>
      <c r="AM34" s="26">
        <v>17982</v>
      </c>
      <c r="AN34" s="26">
        <v>12590</v>
      </c>
      <c r="AO34" s="41">
        <v>1532</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37505</v>
      </c>
      <c r="I35" s="26">
        <v>48966</v>
      </c>
      <c r="J35" s="26">
        <v>47057</v>
      </c>
      <c r="K35" s="26">
        <v>42072</v>
      </c>
      <c r="L35" s="26">
        <v>46236</v>
      </c>
      <c r="M35" s="26">
        <v>46394</v>
      </c>
      <c r="N35" s="26">
        <v>47148</v>
      </c>
      <c r="O35" s="26">
        <v>34636</v>
      </c>
      <c r="P35" s="26">
        <v>37198</v>
      </c>
      <c r="Q35" s="26">
        <v>40660</v>
      </c>
      <c r="R35" s="26">
        <v>42611</v>
      </c>
      <c r="S35" s="26">
        <v>40047</v>
      </c>
      <c r="T35" s="26">
        <v>36579</v>
      </c>
      <c r="U35" s="26">
        <v>37056</v>
      </c>
      <c r="V35" s="26">
        <v>37694</v>
      </c>
      <c r="W35" s="26">
        <v>35013</v>
      </c>
      <c r="X35" s="26">
        <v>34363</v>
      </c>
      <c r="Y35" s="26">
        <v>29106</v>
      </c>
      <c r="Z35" s="26">
        <v>31769</v>
      </c>
      <c r="AA35" s="26">
        <v>35633</v>
      </c>
      <c r="AB35" s="26">
        <v>38371</v>
      </c>
      <c r="AC35" s="26">
        <v>38516</v>
      </c>
      <c r="AD35" s="26">
        <v>39720</v>
      </c>
      <c r="AE35" s="26">
        <v>41338</v>
      </c>
      <c r="AF35" s="26">
        <v>38793</v>
      </c>
      <c r="AG35" s="26">
        <v>37454</v>
      </c>
      <c r="AH35" s="26">
        <v>36125</v>
      </c>
      <c r="AI35" s="26">
        <v>35968</v>
      </c>
      <c r="AJ35" s="26">
        <v>35520</v>
      </c>
      <c r="AK35" s="26">
        <v>36402</v>
      </c>
      <c r="AL35" s="26">
        <v>33045</v>
      </c>
      <c r="AM35" s="26">
        <v>34084</v>
      </c>
      <c r="AN35" s="26">
        <v>32772</v>
      </c>
      <c r="AO35" s="41">
        <v>27203</v>
      </c>
      <c r="AP35" s="40">
        <v>27206</v>
      </c>
      <c r="AQ35" s="41">
        <v>25619</v>
      </c>
      <c r="AR35" s="41">
        <v>37750</v>
      </c>
      <c r="AS35" s="41">
        <v>40857</v>
      </c>
      <c r="AT35" s="41">
        <v>54234</v>
      </c>
      <c r="AU35" s="71">
        <v>44950</v>
      </c>
      <c r="AV35" s="71">
        <v>42138</v>
      </c>
      <c r="AW35" s="71">
        <v>46125</v>
      </c>
      <c r="AX35" s="71">
        <v>46834</v>
      </c>
      <c r="AY35" s="106">
        <v>43782</v>
      </c>
    </row>
    <row r="36" spans="2:51" ht="12">
      <c r="B36" s="26" t="s">
        <v>44</v>
      </c>
      <c r="F36" s="27" t="s">
        <v>20</v>
      </c>
      <c r="G36" s="12" t="s">
        <v>295</v>
      </c>
      <c r="H36" s="26">
        <v>1726</v>
      </c>
      <c r="I36" s="26">
        <v>74582</v>
      </c>
      <c r="J36" s="26">
        <v>74439</v>
      </c>
      <c r="K36" s="26">
        <v>73959</v>
      </c>
      <c r="L36" s="26">
        <v>79893</v>
      </c>
      <c r="M36" s="26">
        <v>75270</v>
      </c>
      <c r="N36" s="26">
        <v>73549</v>
      </c>
      <c r="O36" s="26">
        <v>68517</v>
      </c>
      <c r="P36" s="26">
        <v>71881</v>
      </c>
      <c r="Q36" s="26">
        <v>77250</v>
      </c>
      <c r="R36" s="26">
        <v>81177</v>
      </c>
      <c r="S36" s="26">
        <v>76849</v>
      </c>
      <c r="T36" s="26">
        <v>65955</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7254</v>
      </c>
      <c r="K37" s="26">
        <v>30075</v>
      </c>
      <c r="L37" s="26">
        <v>30955</v>
      </c>
      <c r="M37" s="26">
        <v>30230</v>
      </c>
      <c r="N37" s="26">
        <v>30784</v>
      </c>
      <c r="O37" s="26">
        <v>29405</v>
      </c>
      <c r="P37" s="26">
        <v>31186</v>
      </c>
      <c r="Q37" s="26">
        <v>25748</v>
      </c>
      <c r="R37" s="26">
        <v>26876</v>
      </c>
      <c r="S37" s="26">
        <v>26615</v>
      </c>
      <c r="T37" s="26">
        <v>21971</v>
      </c>
      <c r="U37" s="26">
        <v>22240</v>
      </c>
      <c r="V37" s="26">
        <v>22202</v>
      </c>
      <c r="W37" s="26">
        <v>20771</v>
      </c>
      <c r="X37" s="26">
        <v>21274</v>
      </c>
      <c r="Y37" s="26">
        <v>14777</v>
      </c>
      <c r="Z37" s="26">
        <v>16004</v>
      </c>
      <c r="AA37" s="26">
        <v>16952</v>
      </c>
      <c r="AB37" s="26">
        <v>18927</v>
      </c>
      <c r="AC37" s="26">
        <v>19866</v>
      </c>
      <c r="AD37" s="26">
        <v>21079</v>
      </c>
      <c r="AE37" s="26">
        <v>21145</v>
      </c>
      <c r="AF37" s="26">
        <v>18329</v>
      </c>
      <c r="AG37" s="26">
        <v>17944</v>
      </c>
      <c r="AH37" s="26">
        <v>17383</v>
      </c>
      <c r="AI37" s="26">
        <v>16256</v>
      </c>
      <c r="AJ37" s="26">
        <v>16099</v>
      </c>
      <c r="AK37" s="26">
        <v>17642</v>
      </c>
      <c r="AL37" s="26">
        <v>19269</v>
      </c>
      <c r="AM37" s="26">
        <v>17662</v>
      </c>
      <c r="AN37" s="26">
        <v>16480</v>
      </c>
      <c r="AO37" s="41">
        <v>12686</v>
      </c>
      <c r="AP37" s="40">
        <v>12482</v>
      </c>
      <c r="AQ37" s="41">
        <v>11023</v>
      </c>
      <c r="AR37" s="41">
        <v>15661</v>
      </c>
      <c r="AS37" s="41">
        <v>17881</v>
      </c>
      <c r="AT37" s="41">
        <v>32270</v>
      </c>
      <c r="AU37" s="71">
        <v>23658</v>
      </c>
      <c r="AV37" s="71">
        <v>22112</v>
      </c>
      <c r="AW37" s="71">
        <v>22639</v>
      </c>
      <c r="AX37" s="71">
        <v>24106</v>
      </c>
      <c r="AY37" s="106">
        <v>20843</v>
      </c>
    </row>
    <row r="38" spans="2:51" ht="12">
      <c r="B38" s="26" t="s">
        <v>44</v>
      </c>
      <c r="F38" s="27" t="s">
        <v>22</v>
      </c>
      <c r="G38" s="12" t="s">
        <v>297</v>
      </c>
      <c r="H38" s="26" t="s">
        <v>44</v>
      </c>
      <c r="I38" s="26" t="s">
        <v>44</v>
      </c>
      <c r="J38" s="26" t="s">
        <v>44</v>
      </c>
      <c r="K38" s="26" t="s">
        <v>44</v>
      </c>
      <c r="L38" s="26" t="s">
        <v>44</v>
      </c>
      <c r="M38" s="26" t="s">
        <v>44</v>
      </c>
      <c r="N38" s="26">
        <v>9561</v>
      </c>
      <c r="O38" s="26">
        <v>13633</v>
      </c>
      <c r="P38" s="26">
        <v>16676</v>
      </c>
      <c r="Q38" s="26">
        <v>15774</v>
      </c>
      <c r="R38" s="26">
        <v>16235</v>
      </c>
      <c r="S38" s="26">
        <v>14958</v>
      </c>
      <c r="T38" s="26">
        <v>12477</v>
      </c>
      <c r="U38" s="26">
        <v>14580</v>
      </c>
      <c r="V38" s="26">
        <v>17091</v>
      </c>
      <c r="W38" s="26">
        <v>14848</v>
      </c>
      <c r="X38" s="26">
        <v>15531</v>
      </c>
      <c r="Y38" s="26">
        <v>15021</v>
      </c>
      <c r="Z38" s="26">
        <v>16821</v>
      </c>
      <c r="AA38" s="26">
        <v>16136</v>
      </c>
      <c r="AB38" s="26">
        <v>17449</v>
      </c>
      <c r="AC38" s="26">
        <v>17286</v>
      </c>
      <c r="AD38" s="26">
        <v>17056</v>
      </c>
      <c r="AE38" s="26">
        <v>15279</v>
      </c>
      <c r="AF38" s="26">
        <v>14267</v>
      </c>
      <c r="AG38" s="26">
        <v>8161</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28</v>
      </c>
      <c r="Q39" s="26">
        <v>10189</v>
      </c>
      <c r="R39" s="26">
        <v>10649</v>
      </c>
      <c r="S39" s="26">
        <v>9620</v>
      </c>
      <c r="T39" s="26">
        <v>8288</v>
      </c>
      <c r="U39" s="26">
        <v>9161</v>
      </c>
      <c r="V39" s="26">
        <v>9239</v>
      </c>
      <c r="W39" s="26">
        <v>8409</v>
      </c>
      <c r="X39" s="26">
        <v>8966</v>
      </c>
      <c r="Y39" s="26">
        <v>9030</v>
      </c>
      <c r="Z39" s="26">
        <v>9524</v>
      </c>
      <c r="AA39" s="26">
        <v>9273</v>
      </c>
      <c r="AB39" s="26">
        <v>10173</v>
      </c>
      <c r="AC39" s="26">
        <v>10102</v>
      </c>
      <c r="AD39" s="26">
        <v>10294</v>
      </c>
      <c r="AE39" s="26">
        <v>10533</v>
      </c>
      <c r="AF39" s="26">
        <v>9359</v>
      </c>
      <c r="AG39" s="26">
        <v>8960</v>
      </c>
      <c r="AH39" s="26">
        <v>9259</v>
      </c>
      <c r="AI39" s="26">
        <v>9152</v>
      </c>
      <c r="AJ39" s="26">
        <v>9292</v>
      </c>
      <c r="AK39" s="26">
        <v>9347</v>
      </c>
      <c r="AL39" s="26">
        <v>9867</v>
      </c>
      <c r="AM39" s="26">
        <v>9607</v>
      </c>
      <c r="AN39" s="26">
        <v>8916</v>
      </c>
      <c r="AO39" s="41">
        <v>7037</v>
      </c>
      <c r="AP39" s="40">
        <v>7218</v>
      </c>
      <c r="AQ39" s="41">
        <v>5977</v>
      </c>
      <c r="AR39" s="41">
        <v>4688</v>
      </c>
      <c r="AS39" s="41">
        <v>979</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9726</v>
      </c>
      <c r="R40" s="26">
        <v>16016</v>
      </c>
      <c r="S40" s="26">
        <v>15949</v>
      </c>
      <c r="T40" s="26">
        <v>13108</v>
      </c>
      <c r="U40" s="26">
        <v>14278</v>
      </c>
      <c r="V40" s="26">
        <v>14728</v>
      </c>
      <c r="W40" s="26">
        <v>13574</v>
      </c>
      <c r="X40" s="26">
        <v>14533</v>
      </c>
      <c r="Y40" s="26">
        <v>13932</v>
      </c>
      <c r="Z40" s="26">
        <v>14688</v>
      </c>
      <c r="AA40" s="26">
        <v>14341</v>
      </c>
      <c r="AB40" s="26">
        <v>15713</v>
      </c>
      <c r="AC40" s="26">
        <v>15301</v>
      </c>
      <c r="AD40" s="26">
        <v>15245</v>
      </c>
      <c r="AE40" s="26">
        <v>15287</v>
      </c>
      <c r="AF40" s="26">
        <v>11523</v>
      </c>
      <c r="AG40" s="26">
        <v>10646</v>
      </c>
      <c r="AH40" s="26">
        <v>10603</v>
      </c>
      <c r="AI40" s="26">
        <v>10344</v>
      </c>
      <c r="AJ40" s="26">
        <v>9672</v>
      </c>
      <c r="AK40" s="26">
        <v>9889</v>
      </c>
      <c r="AL40" s="26">
        <v>11020</v>
      </c>
      <c r="AM40" s="26">
        <v>10463</v>
      </c>
      <c r="AN40" s="26">
        <v>9440</v>
      </c>
      <c r="AO40" s="41">
        <v>7519</v>
      </c>
      <c r="AP40" s="40">
        <v>8026</v>
      </c>
      <c r="AQ40" s="41">
        <v>6504</v>
      </c>
      <c r="AR40" s="41">
        <v>9140</v>
      </c>
      <c r="AS40" s="41">
        <v>8770</v>
      </c>
      <c r="AT40" s="41">
        <v>16085</v>
      </c>
      <c r="AU40" s="71">
        <v>13214</v>
      </c>
      <c r="AV40" s="71">
        <v>12052</v>
      </c>
      <c r="AW40" s="71">
        <v>12186</v>
      </c>
      <c r="AX40" s="71">
        <v>13446</v>
      </c>
      <c r="AY40" s="106">
        <v>13124</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3299</v>
      </c>
      <c r="R41" s="26">
        <v>11110</v>
      </c>
      <c r="S41" s="26">
        <v>12191</v>
      </c>
      <c r="T41" s="26">
        <v>10048</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10201</v>
      </c>
      <c r="V42" s="26">
        <v>14369</v>
      </c>
      <c r="W42" s="26">
        <v>12797</v>
      </c>
      <c r="X42" s="26">
        <v>11284</v>
      </c>
      <c r="Y42" s="26">
        <v>10640</v>
      </c>
      <c r="Z42" s="26">
        <v>14610</v>
      </c>
      <c r="AA42" s="26">
        <v>14678</v>
      </c>
      <c r="AB42" s="26">
        <v>16178</v>
      </c>
      <c r="AC42" s="26">
        <v>16573</v>
      </c>
      <c r="AD42" s="26">
        <v>16531</v>
      </c>
      <c r="AE42" s="26">
        <v>16931</v>
      </c>
      <c r="AF42" s="26">
        <v>14770</v>
      </c>
      <c r="AG42" s="26">
        <v>13971</v>
      </c>
      <c r="AH42" s="26">
        <v>13494</v>
      </c>
      <c r="AI42" s="26">
        <v>13620</v>
      </c>
      <c r="AJ42" s="26">
        <v>13762</v>
      </c>
      <c r="AK42" s="26">
        <v>13522</v>
      </c>
      <c r="AL42" s="26">
        <v>14164</v>
      </c>
      <c r="AM42" s="26">
        <v>13608</v>
      </c>
      <c r="AN42" s="26">
        <v>11974</v>
      </c>
      <c r="AO42" s="41">
        <v>10059</v>
      </c>
      <c r="AP42" s="40">
        <v>9533</v>
      </c>
      <c r="AQ42" s="41">
        <v>7931</v>
      </c>
      <c r="AR42" s="41">
        <v>9660</v>
      </c>
      <c r="AS42" s="41">
        <v>10884</v>
      </c>
      <c r="AT42" s="41">
        <v>17591</v>
      </c>
      <c r="AU42" s="71">
        <v>13480</v>
      </c>
      <c r="AV42" s="71">
        <v>12046</v>
      </c>
      <c r="AW42" s="71">
        <v>13395</v>
      </c>
      <c r="AX42" s="71">
        <v>14610</v>
      </c>
      <c r="AY42" s="106">
        <v>14097</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13400</v>
      </c>
      <c r="V43" s="26">
        <v>19668</v>
      </c>
      <c r="W43" s="26">
        <v>18360</v>
      </c>
      <c r="X43" s="26">
        <v>19473</v>
      </c>
      <c r="Y43" s="26">
        <v>16433</v>
      </c>
      <c r="Z43" s="26">
        <v>17064</v>
      </c>
      <c r="AA43" s="26">
        <v>17383</v>
      </c>
      <c r="AB43" s="26">
        <v>19117</v>
      </c>
      <c r="AC43" s="26">
        <v>20037</v>
      </c>
      <c r="AD43" s="26">
        <v>19960</v>
      </c>
      <c r="AE43" s="26">
        <v>20407</v>
      </c>
      <c r="AF43" s="26">
        <v>18104</v>
      </c>
      <c r="AG43" s="26">
        <v>17222</v>
      </c>
      <c r="AH43" s="26">
        <v>15224</v>
      </c>
      <c r="AI43" s="26">
        <v>16477</v>
      </c>
      <c r="AJ43" s="26">
        <v>16596</v>
      </c>
      <c r="AK43" s="26">
        <v>17422</v>
      </c>
      <c r="AL43" s="26">
        <v>18482</v>
      </c>
      <c r="AM43" s="26">
        <v>18128</v>
      </c>
      <c r="AN43" s="26">
        <v>15155</v>
      </c>
      <c r="AO43" s="41">
        <v>11651</v>
      </c>
      <c r="AP43" s="40">
        <v>11709</v>
      </c>
      <c r="AQ43" s="41">
        <v>11016</v>
      </c>
      <c r="AR43" s="41">
        <v>15133</v>
      </c>
      <c r="AS43" s="41">
        <v>16557</v>
      </c>
      <c r="AT43" s="41">
        <v>27611</v>
      </c>
      <c r="AU43" s="71">
        <v>20967</v>
      </c>
      <c r="AV43" s="71">
        <v>17890</v>
      </c>
      <c r="AW43" s="71">
        <v>18930</v>
      </c>
      <c r="AX43" s="71">
        <v>19434</v>
      </c>
      <c r="AY43" s="106">
        <v>17910</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3782</v>
      </c>
      <c r="W44" s="26">
        <v>7414</v>
      </c>
      <c r="X44" s="26">
        <v>8144</v>
      </c>
      <c r="Y44" s="26">
        <v>7894</v>
      </c>
      <c r="Z44" s="26">
        <v>8395</v>
      </c>
      <c r="AA44" s="26">
        <v>8139</v>
      </c>
      <c r="AB44" s="26">
        <v>8565</v>
      </c>
      <c r="AC44" s="26">
        <v>8512</v>
      </c>
      <c r="AD44" s="26">
        <v>8613</v>
      </c>
      <c r="AE44" s="26">
        <v>8859</v>
      </c>
      <c r="AF44" s="26">
        <v>7996</v>
      </c>
      <c r="AG44" s="26">
        <v>7631</v>
      </c>
      <c r="AH44" s="26">
        <v>7104</v>
      </c>
      <c r="AI44" s="26">
        <v>6439</v>
      </c>
      <c r="AJ44" s="26">
        <v>6743</v>
      </c>
      <c r="AK44" s="26">
        <v>6776</v>
      </c>
      <c r="AL44" s="26">
        <v>7218</v>
      </c>
      <c r="AM44" s="26">
        <v>6495</v>
      </c>
      <c r="AN44" s="26">
        <v>6271</v>
      </c>
      <c r="AO44" s="41">
        <v>4788</v>
      </c>
      <c r="AP44" s="40">
        <v>5019</v>
      </c>
      <c r="AQ44" s="41">
        <v>4537</v>
      </c>
      <c r="AR44" s="41">
        <v>5122</v>
      </c>
      <c r="AS44" s="41">
        <v>5074</v>
      </c>
      <c r="AT44" s="41">
        <v>9181</v>
      </c>
      <c r="AU44" s="71">
        <v>8383</v>
      </c>
      <c r="AV44" s="71">
        <v>7476</v>
      </c>
      <c r="AW44" s="71">
        <v>7873</v>
      </c>
      <c r="AX44" s="71">
        <v>8381</v>
      </c>
      <c r="AY44" s="106">
        <v>8279</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6608</v>
      </c>
      <c r="W45" s="26">
        <v>12686</v>
      </c>
      <c r="X45" s="26">
        <v>14268</v>
      </c>
      <c r="Y45" s="26">
        <v>11176</v>
      </c>
      <c r="Z45" s="26">
        <v>10805</v>
      </c>
      <c r="AA45" s="26">
        <v>12561</v>
      </c>
      <c r="AB45" s="26">
        <v>14841</v>
      </c>
      <c r="AC45" s="26">
        <v>14127</v>
      </c>
      <c r="AD45" s="26">
        <v>14191</v>
      </c>
      <c r="AE45" s="26">
        <v>13960</v>
      </c>
      <c r="AF45" s="26">
        <v>12262</v>
      </c>
      <c r="AG45" s="26">
        <v>11547</v>
      </c>
      <c r="AH45" s="26">
        <v>11428</v>
      </c>
      <c r="AI45" s="26">
        <v>11297</v>
      </c>
      <c r="AJ45" s="26">
        <v>11384</v>
      </c>
      <c r="AK45" s="26">
        <v>10660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7343</v>
      </c>
      <c r="X46" s="26">
        <v>8528</v>
      </c>
      <c r="Y46" s="26">
        <v>8935</v>
      </c>
      <c r="Z46" s="26">
        <v>6328</v>
      </c>
      <c r="AA46" s="26">
        <v>5328</v>
      </c>
      <c r="AB46" s="26">
        <v>6256</v>
      </c>
      <c r="AC46" s="26">
        <v>13678</v>
      </c>
      <c r="AD46" s="26">
        <v>13626</v>
      </c>
      <c r="AE46" s="26">
        <v>13106</v>
      </c>
      <c r="AF46" s="26">
        <v>11965</v>
      </c>
      <c r="AG46" s="26">
        <v>10942</v>
      </c>
      <c r="AH46" s="26">
        <v>10641</v>
      </c>
      <c r="AI46" s="26">
        <v>10696</v>
      </c>
      <c r="AJ46" s="26">
        <v>10830</v>
      </c>
      <c r="AK46" s="26">
        <v>10765</v>
      </c>
      <c r="AL46" s="26">
        <v>11942</v>
      </c>
      <c r="AM46" s="26">
        <v>11241</v>
      </c>
      <c r="AN46" s="26">
        <v>9404</v>
      </c>
      <c r="AO46" s="41">
        <v>6732</v>
      </c>
      <c r="AP46" s="40">
        <v>6190</v>
      </c>
      <c r="AQ46" s="41">
        <v>5723</v>
      </c>
      <c r="AR46" s="41">
        <v>6670</v>
      </c>
      <c r="AS46" s="41">
        <v>10382</v>
      </c>
      <c r="AT46" s="41">
        <v>9045</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13971</v>
      </c>
      <c r="AC47" s="26">
        <v>15215</v>
      </c>
      <c r="AD47" s="26">
        <v>14741</v>
      </c>
      <c r="AE47" s="26">
        <v>13755</v>
      </c>
      <c r="AF47" s="26">
        <v>13295</v>
      </c>
      <c r="AG47" s="26">
        <v>12541</v>
      </c>
      <c r="AH47" s="26">
        <v>12032</v>
      </c>
      <c r="AI47" s="26">
        <v>12536</v>
      </c>
      <c r="AJ47" s="26">
        <v>12394</v>
      </c>
      <c r="AK47" s="26">
        <v>12025</v>
      </c>
      <c r="AL47" s="26">
        <v>14858</v>
      </c>
      <c r="AM47" s="26">
        <v>13648</v>
      </c>
      <c r="AN47" s="26">
        <v>11878</v>
      </c>
      <c r="AO47" s="41">
        <v>8544</v>
      </c>
      <c r="AP47" s="40">
        <v>8038</v>
      </c>
      <c r="AQ47" s="41">
        <v>6687</v>
      </c>
      <c r="AR47" s="41">
        <v>9484</v>
      </c>
      <c r="AS47" s="41">
        <v>11347</v>
      </c>
      <c r="AT47" s="41">
        <v>21015</v>
      </c>
      <c r="AU47" s="71">
        <v>14339</v>
      </c>
      <c r="AV47" s="71">
        <v>14251</v>
      </c>
      <c r="AW47" s="71">
        <v>13660</v>
      </c>
      <c r="AX47" s="71">
        <v>15141</v>
      </c>
      <c r="AY47" s="106">
        <v>14130</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29734</v>
      </c>
      <c r="AC48" s="26">
        <v>33236</v>
      </c>
      <c r="AD48" s="26">
        <v>33029</v>
      </c>
      <c r="AE48" s="26">
        <v>32451</v>
      </c>
      <c r="AF48" s="26">
        <v>29249</v>
      </c>
      <c r="AG48" s="26">
        <v>25582</v>
      </c>
      <c r="AH48" s="26">
        <v>25269</v>
      </c>
      <c r="AI48" s="26">
        <v>25639</v>
      </c>
      <c r="AJ48" s="26">
        <v>21134</v>
      </c>
      <c r="AK48" s="26">
        <v>22647</v>
      </c>
      <c r="AL48" s="26">
        <v>24266</v>
      </c>
      <c r="AM48" s="26">
        <v>23991</v>
      </c>
      <c r="AN48" s="26">
        <v>19208</v>
      </c>
      <c r="AO48" s="41">
        <v>16428</v>
      </c>
      <c r="AP48" s="40">
        <v>15660</v>
      </c>
      <c r="AQ48" s="41">
        <v>14586</v>
      </c>
      <c r="AR48" s="41">
        <v>12043</v>
      </c>
      <c r="AS48" s="41">
        <v>11487</v>
      </c>
      <c r="AT48" s="41">
        <v>21992</v>
      </c>
      <c r="AU48" s="71">
        <v>23196</v>
      </c>
      <c r="AV48" s="71">
        <v>23534</v>
      </c>
      <c r="AW48" s="71">
        <v>25311</v>
      </c>
      <c r="AX48" s="71">
        <v>27659</v>
      </c>
      <c r="AY48" s="106">
        <v>27002</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1821</v>
      </c>
      <c r="AG49" s="26">
        <v>4731</v>
      </c>
      <c r="AH49" s="26">
        <v>4109</v>
      </c>
      <c r="AI49" s="26">
        <v>4630</v>
      </c>
      <c r="AJ49" s="26">
        <v>4410</v>
      </c>
      <c r="AK49" s="26">
        <v>4248</v>
      </c>
      <c r="AL49" s="26">
        <v>4391</v>
      </c>
      <c r="AM49" s="26">
        <v>5237</v>
      </c>
      <c r="AN49" s="26">
        <v>4294</v>
      </c>
      <c r="AO49" s="41">
        <v>4343</v>
      </c>
      <c r="AP49" s="40">
        <v>4083</v>
      </c>
      <c r="AQ49" s="41">
        <v>3926</v>
      </c>
      <c r="AR49" s="41">
        <v>4519</v>
      </c>
      <c r="AS49" s="41">
        <v>4881</v>
      </c>
      <c r="AT49" s="41">
        <v>8946</v>
      </c>
      <c r="AU49" s="71">
        <v>6002</v>
      </c>
      <c r="AV49" s="71">
        <v>5181</v>
      </c>
      <c r="AW49" s="71">
        <v>4715</v>
      </c>
      <c r="AX49" s="71">
        <v>5074</v>
      </c>
      <c r="AY49" s="106">
        <v>5042</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9900</v>
      </c>
      <c r="AH50" s="26">
        <v>13796</v>
      </c>
      <c r="AI50" s="26">
        <v>14224</v>
      </c>
      <c r="AJ50" s="26">
        <v>14768</v>
      </c>
      <c r="AK50" s="26">
        <v>15187</v>
      </c>
      <c r="AL50" s="26">
        <v>16360</v>
      </c>
      <c r="AM50" s="26">
        <v>16755</v>
      </c>
      <c r="AN50" s="26">
        <v>14342</v>
      </c>
      <c r="AO50" s="41">
        <v>10232</v>
      </c>
      <c r="AP50" s="40">
        <v>9622</v>
      </c>
      <c r="AQ50" s="41">
        <v>9191</v>
      </c>
      <c r="AR50" s="41">
        <v>14564</v>
      </c>
      <c r="AS50" s="41">
        <v>17025</v>
      </c>
      <c r="AT50" s="41">
        <v>24630</v>
      </c>
      <c r="AU50" s="71">
        <v>21924</v>
      </c>
      <c r="AV50" s="71">
        <v>19735</v>
      </c>
      <c r="AW50" s="71">
        <v>22511</v>
      </c>
      <c r="AX50" s="71">
        <v>43881</v>
      </c>
      <c r="AY50" s="106">
        <v>43218</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4252</v>
      </c>
      <c r="AM51" s="26">
        <v>4439</v>
      </c>
      <c r="AN51" s="26">
        <v>4132</v>
      </c>
      <c r="AO51" s="41">
        <v>3473</v>
      </c>
      <c r="AP51" s="40">
        <v>3738</v>
      </c>
      <c r="AQ51" s="41">
        <v>3748</v>
      </c>
      <c r="AR51" s="41">
        <v>4049</v>
      </c>
      <c r="AS51" s="41">
        <v>4567</v>
      </c>
      <c r="AT51" s="41">
        <v>8500</v>
      </c>
      <c r="AU51" s="71">
        <v>6303</v>
      </c>
      <c r="AV51" s="71">
        <v>5361</v>
      </c>
      <c r="AW51" s="71">
        <v>5433</v>
      </c>
      <c r="AX51" s="71">
        <v>5639</v>
      </c>
      <c r="AY51" s="106">
        <v>5272</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7612</v>
      </c>
      <c r="AN52" s="26">
        <v>11396</v>
      </c>
      <c r="AO52" s="41">
        <v>9692</v>
      </c>
      <c r="AP52" s="40">
        <v>9573</v>
      </c>
      <c r="AQ52" s="41">
        <v>7891</v>
      </c>
      <c r="AR52" s="41">
        <v>9797</v>
      </c>
      <c r="AS52" s="41">
        <v>11054</v>
      </c>
      <c r="AT52" s="41">
        <v>14090</v>
      </c>
      <c r="AU52" s="71">
        <v>14185</v>
      </c>
      <c r="AV52" s="71">
        <v>12991</v>
      </c>
      <c r="AW52" s="71">
        <v>13526</v>
      </c>
      <c r="AX52" s="71">
        <v>13882</v>
      </c>
      <c r="AY52" s="106">
        <v>13357</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t="s">
        <v>44</v>
      </c>
      <c r="AQ53" s="41" t="s">
        <v>44</v>
      </c>
      <c r="AR53" s="41" t="s">
        <v>44</v>
      </c>
      <c r="AS53" s="41" t="s">
        <v>44</v>
      </c>
      <c r="AT53" s="41" t="s">
        <v>44</v>
      </c>
      <c r="AU53" s="71" t="s">
        <v>44</v>
      </c>
      <c r="AV53" s="71" t="s">
        <v>44</v>
      </c>
      <c r="AW53" s="71" t="s">
        <v>44</v>
      </c>
      <c r="AX53" s="71" t="s">
        <v>44</v>
      </c>
      <c r="AY53" s="106" t="s">
        <v>44</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2634</v>
      </c>
      <c r="AR54" s="41">
        <v>4570</v>
      </c>
      <c r="AS54" s="41">
        <v>5474</v>
      </c>
      <c r="AT54" s="41">
        <v>8565</v>
      </c>
      <c r="AU54" s="71">
        <v>7194</v>
      </c>
      <c r="AV54" s="71">
        <v>5921</v>
      </c>
      <c r="AW54" s="71">
        <v>5731</v>
      </c>
      <c r="AX54" s="71">
        <v>5869</v>
      </c>
      <c r="AY54" s="106">
        <v>5769</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7560</v>
      </c>
      <c r="AS55" s="41">
        <v>38467</v>
      </c>
      <c r="AT55" s="41">
        <v>47543</v>
      </c>
      <c r="AU55" s="71">
        <v>45059</v>
      </c>
      <c r="AV55" s="71">
        <v>41631</v>
      </c>
      <c r="AW55" s="71">
        <v>41055</v>
      </c>
      <c r="AX55" s="71">
        <v>37265</v>
      </c>
      <c r="AY55" s="106">
        <v>34177</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7138</v>
      </c>
      <c r="AT56" s="41">
        <v>14994</v>
      </c>
      <c r="AU56" s="71">
        <v>13494</v>
      </c>
      <c r="AV56" s="71">
        <v>13755</v>
      </c>
      <c r="AW56" s="71">
        <v>13993</v>
      </c>
      <c r="AX56" s="71">
        <v>15334</v>
      </c>
      <c r="AY56" s="106">
        <v>14011</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68446</v>
      </c>
      <c r="AV57" s="71">
        <v>83517</v>
      </c>
      <c r="AW57" s="71">
        <v>76577</v>
      </c>
      <c r="AX57" s="71">
        <v>90490</v>
      </c>
      <c r="AY57" s="112">
        <v>82485</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282521</v>
      </c>
      <c r="I59" s="26">
        <v>447932</v>
      </c>
      <c r="J59" s="26">
        <v>444395</v>
      </c>
      <c r="K59" s="26">
        <v>473664</v>
      </c>
      <c r="L59" s="26">
        <v>526670</v>
      </c>
      <c r="M59" s="26">
        <v>516912</v>
      </c>
      <c r="N59" s="26">
        <v>536345</v>
      </c>
      <c r="O59" s="26">
        <v>521056</v>
      </c>
      <c r="P59" s="26">
        <v>548929</v>
      </c>
      <c r="Q59" s="26">
        <v>579007</v>
      </c>
      <c r="R59" s="26">
        <v>611293</v>
      </c>
      <c r="S59" s="26">
        <v>578157</v>
      </c>
      <c r="T59" s="26">
        <v>519538</v>
      </c>
      <c r="U59" s="26">
        <v>480911</v>
      </c>
      <c r="V59" s="26">
        <v>513444</v>
      </c>
      <c r="W59" s="26">
        <v>488103</v>
      </c>
      <c r="X59" s="26">
        <v>525007</v>
      </c>
      <c r="Y59" s="26">
        <v>515333</v>
      </c>
      <c r="Z59" s="26">
        <v>545862</v>
      </c>
      <c r="AA59" s="26">
        <v>542903</v>
      </c>
      <c r="AB59" s="26">
        <v>643781</v>
      </c>
      <c r="AC59" s="26">
        <v>652252</v>
      </c>
      <c r="AD59" s="26">
        <v>656061</v>
      </c>
      <c r="AE59" s="26">
        <v>645885</v>
      </c>
      <c r="AF59" s="26">
        <v>602302</v>
      </c>
      <c r="AG59" s="26">
        <v>569676</v>
      </c>
      <c r="AH59" s="26">
        <v>546112</v>
      </c>
      <c r="AI59" s="26">
        <v>550055</v>
      </c>
      <c r="AJ59" s="26">
        <v>551381</v>
      </c>
      <c r="AK59" s="26">
        <v>552133</v>
      </c>
      <c r="AL59" s="26">
        <v>566415</v>
      </c>
      <c r="AM59" s="26">
        <v>543433</v>
      </c>
      <c r="AN59" s="26">
        <v>489730</v>
      </c>
      <c r="AO59" s="41">
        <v>395611</v>
      </c>
      <c r="AP59" s="40">
        <v>403817</v>
      </c>
      <c r="AQ59" s="41">
        <v>370921</v>
      </c>
      <c r="AR59" s="41">
        <v>403512</v>
      </c>
      <c r="AS59" s="41">
        <v>360316</v>
      </c>
      <c r="AT59" s="41">
        <v>539285</v>
      </c>
      <c r="AU59" s="71">
        <v>520331</v>
      </c>
      <c r="AV59" s="71">
        <v>479566</v>
      </c>
      <c r="AW59" s="71">
        <v>474914</v>
      </c>
      <c r="AX59" s="71">
        <v>527170</v>
      </c>
      <c r="AY59" s="106">
        <v>491895</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FA5D6-A3B9-402F-8B30-43861353AAB6}">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361</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326</v>
      </c>
      <c r="AK10" s="26">
        <v>1191</v>
      </c>
      <c r="AL10" s="26">
        <v>996</v>
      </c>
      <c r="AM10" s="26">
        <v>1237</v>
      </c>
      <c r="AN10" s="26">
        <v>891</v>
      </c>
      <c r="AO10" s="41">
        <v>1201</v>
      </c>
      <c r="AP10" s="40">
        <v>1335</v>
      </c>
      <c r="AQ10" s="41">
        <v>1829</v>
      </c>
      <c r="AR10" s="41">
        <v>995</v>
      </c>
      <c r="AS10" s="41">
        <v>1103</v>
      </c>
      <c r="AT10" s="41">
        <v>774</v>
      </c>
      <c r="AU10" s="71">
        <v>1338</v>
      </c>
      <c r="AV10" s="71">
        <v>1431</v>
      </c>
      <c r="AW10" s="71">
        <v>1237</v>
      </c>
      <c r="AX10" s="71">
        <v>774</v>
      </c>
      <c r="AY10" s="106">
        <v>889</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177</v>
      </c>
      <c r="AQ11" s="41">
        <v>2754</v>
      </c>
      <c r="AR11" s="41">
        <v>2784</v>
      </c>
      <c r="AS11" s="41">
        <v>2880</v>
      </c>
      <c r="AT11" s="41">
        <v>2754</v>
      </c>
      <c r="AU11" s="71">
        <v>2754</v>
      </c>
      <c r="AV11" s="71">
        <v>2794</v>
      </c>
      <c r="AW11" s="71">
        <v>2754</v>
      </c>
      <c r="AX11" s="71">
        <v>2791</v>
      </c>
      <c r="AY11" s="106">
        <v>2770</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364</v>
      </c>
      <c r="AX12" s="71">
        <v>1542</v>
      </c>
      <c r="AY12" s="106">
        <v>1780</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row>
    <row r="16" spans="2:51" ht="12">
      <c r="B16" s="26" t="s">
        <v>44</v>
      </c>
      <c r="F16" s="27" t="s">
        <v>2</v>
      </c>
      <c r="G16" s="12" t="s">
        <v>275</v>
      </c>
      <c r="H16" s="26">
        <v>54047</v>
      </c>
      <c r="I16" s="26">
        <v>64402</v>
      </c>
      <c r="J16" s="26">
        <v>63766</v>
      </c>
      <c r="K16" s="26">
        <v>61150</v>
      </c>
      <c r="L16" s="26">
        <v>62856</v>
      </c>
      <c r="M16" s="26">
        <v>61343</v>
      </c>
      <c r="N16" s="26">
        <v>61607</v>
      </c>
      <c r="O16" s="26">
        <v>61452</v>
      </c>
      <c r="P16" s="26">
        <v>61801</v>
      </c>
      <c r="Q16" s="26">
        <v>62760</v>
      </c>
      <c r="R16" s="26">
        <v>63857</v>
      </c>
      <c r="S16" s="26">
        <v>63548</v>
      </c>
      <c r="T16" s="26">
        <v>63626</v>
      </c>
      <c r="U16" s="26">
        <v>63697</v>
      </c>
      <c r="V16" s="26">
        <v>63946</v>
      </c>
      <c r="W16" s="26">
        <v>61949</v>
      </c>
      <c r="X16" s="26">
        <v>64826</v>
      </c>
      <c r="Y16" s="26">
        <v>65280</v>
      </c>
      <c r="Z16" s="26">
        <v>65957</v>
      </c>
      <c r="AA16" s="26">
        <v>67689</v>
      </c>
      <c r="AB16" s="26">
        <v>66455</v>
      </c>
      <c r="AC16" s="26">
        <v>66882</v>
      </c>
      <c r="AD16" s="26">
        <v>66878</v>
      </c>
      <c r="AE16" s="26">
        <v>65795</v>
      </c>
      <c r="AF16" s="26">
        <v>68180</v>
      </c>
      <c r="AG16" s="26">
        <v>65001</v>
      </c>
      <c r="AH16" s="26">
        <v>66552</v>
      </c>
      <c r="AI16" s="26">
        <v>66470</v>
      </c>
      <c r="AJ16" s="26">
        <v>67317</v>
      </c>
      <c r="AK16" s="26">
        <v>66685</v>
      </c>
      <c r="AL16" s="26">
        <v>67078</v>
      </c>
      <c r="AM16" s="26">
        <v>69876</v>
      </c>
      <c r="AN16" s="26">
        <v>69311</v>
      </c>
      <c r="AO16" s="41">
        <v>65741</v>
      </c>
      <c r="AP16" s="40">
        <v>65699</v>
      </c>
      <c r="AQ16" s="41">
        <v>65404</v>
      </c>
      <c r="AR16" s="41">
        <v>64646</v>
      </c>
      <c r="AS16" s="41">
        <v>64499</v>
      </c>
      <c r="AT16" s="41">
        <v>66105</v>
      </c>
      <c r="AU16" s="71">
        <v>64668</v>
      </c>
      <c r="AV16" s="71">
        <v>68146</v>
      </c>
      <c r="AW16" s="71">
        <v>60269</v>
      </c>
      <c r="AX16" s="71">
        <v>70350</v>
      </c>
      <c r="AY16" s="106">
        <v>69081</v>
      </c>
    </row>
    <row r="17" spans="2:51" ht="12">
      <c r="B17" s="26" t="s">
        <v>44</v>
      </c>
      <c r="F17" s="27" t="s">
        <v>3</v>
      </c>
      <c r="G17" s="12" t="s">
        <v>276</v>
      </c>
      <c r="H17" s="26">
        <v>3211</v>
      </c>
      <c r="I17" s="26">
        <v>4116</v>
      </c>
      <c r="J17" s="26">
        <v>4116</v>
      </c>
      <c r="K17" s="26">
        <v>4136</v>
      </c>
      <c r="L17" s="26">
        <v>4116</v>
      </c>
      <c r="M17" s="26">
        <v>4116</v>
      </c>
      <c r="N17" s="26">
        <v>4116</v>
      </c>
      <c r="O17" s="26">
        <v>4116</v>
      </c>
      <c r="P17" s="26">
        <v>4116</v>
      </c>
      <c r="Q17" s="26">
        <v>4116</v>
      </c>
      <c r="R17" s="26">
        <v>4116</v>
      </c>
      <c r="S17" s="26">
        <v>4110</v>
      </c>
      <c r="T17" s="26">
        <v>4107</v>
      </c>
      <c r="U17" s="26">
        <v>4432</v>
      </c>
      <c r="V17" s="26">
        <v>4367</v>
      </c>
      <c r="W17" s="26">
        <v>4458</v>
      </c>
      <c r="X17" s="26">
        <v>4548</v>
      </c>
      <c r="Y17" s="26">
        <v>4599</v>
      </c>
      <c r="Z17" s="26">
        <v>4634</v>
      </c>
      <c r="AA17" s="26">
        <v>4890</v>
      </c>
      <c r="AB17" s="26">
        <v>4780</v>
      </c>
      <c r="AC17" s="26">
        <v>4644</v>
      </c>
      <c r="AD17" s="26">
        <v>4613</v>
      </c>
      <c r="AE17" s="26">
        <v>4602</v>
      </c>
      <c r="AF17" s="26">
        <v>4655</v>
      </c>
      <c r="AG17" s="26">
        <v>4692</v>
      </c>
      <c r="AH17" s="26">
        <v>4746</v>
      </c>
      <c r="AI17" s="26">
        <v>5415</v>
      </c>
      <c r="AJ17" s="26">
        <v>4712</v>
      </c>
      <c r="AK17" s="26">
        <v>4719</v>
      </c>
      <c r="AL17" s="26">
        <v>4761</v>
      </c>
      <c r="AM17" s="26">
        <v>5007</v>
      </c>
      <c r="AN17" s="26">
        <v>4719</v>
      </c>
      <c r="AO17" s="41">
        <v>4985</v>
      </c>
      <c r="AP17" s="40">
        <v>4834</v>
      </c>
      <c r="AQ17" s="41">
        <v>4845</v>
      </c>
      <c r="AR17" s="41">
        <v>4848</v>
      </c>
      <c r="AS17" s="41">
        <v>4836</v>
      </c>
      <c r="AT17" s="41">
        <v>5000</v>
      </c>
      <c r="AU17" s="71">
        <v>5009</v>
      </c>
      <c r="AV17" s="71">
        <v>4975</v>
      </c>
      <c r="AW17" s="71">
        <v>4830</v>
      </c>
      <c r="AX17" s="71">
        <v>4966</v>
      </c>
      <c r="AY17" s="106">
        <v>5581</v>
      </c>
    </row>
    <row r="18" spans="2:51" ht="12">
      <c r="B18" s="26" t="s">
        <v>44</v>
      </c>
      <c r="F18" s="27" t="s">
        <v>4</v>
      </c>
      <c r="G18" s="12" t="s">
        <v>277</v>
      </c>
      <c r="H18" s="26">
        <v>3581</v>
      </c>
      <c r="I18" s="26">
        <v>4366</v>
      </c>
      <c r="J18" s="26">
        <v>4669</v>
      </c>
      <c r="K18" s="26">
        <v>4705</v>
      </c>
      <c r="L18" s="26">
        <v>5225</v>
      </c>
      <c r="M18" s="26">
        <v>5151</v>
      </c>
      <c r="N18" s="26">
        <v>4521</v>
      </c>
      <c r="O18" s="26">
        <v>4425</v>
      </c>
      <c r="P18" s="26">
        <v>4438</v>
      </c>
      <c r="Q18" s="26">
        <v>4439</v>
      </c>
      <c r="R18" s="26">
        <v>4454</v>
      </c>
      <c r="S18" s="26">
        <v>4454</v>
      </c>
      <c r="T18" s="26">
        <v>4454</v>
      </c>
      <c r="U18" s="26">
        <v>4616</v>
      </c>
      <c r="V18" s="26">
        <v>4691</v>
      </c>
      <c r="W18" s="26">
        <v>4650</v>
      </c>
      <c r="X18" s="26">
        <v>4696</v>
      </c>
      <c r="Y18" s="26">
        <v>4741</v>
      </c>
      <c r="Z18" s="26">
        <v>4777</v>
      </c>
      <c r="AA18" s="26">
        <v>5013</v>
      </c>
      <c r="AB18" s="26">
        <v>4886</v>
      </c>
      <c r="AC18" s="26">
        <v>5306</v>
      </c>
      <c r="AD18" s="26">
        <v>5221</v>
      </c>
      <c r="AE18" s="26">
        <v>5324</v>
      </c>
      <c r="AF18" s="26">
        <v>5436</v>
      </c>
      <c r="AG18" s="26">
        <v>5272</v>
      </c>
      <c r="AH18" s="26">
        <v>5254</v>
      </c>
      <c r="AI18" s="26">
        <v>5197</v>
      </c>
      <c r="AJ18" s="26">
        <v>5478</v>
      </c>
      <c r="AK18" s="26">
        <v>5278</v>
      </c>
      <c r="AL18" s="26">
        <v>5238</v>
      </c>
      <c r="AM18" s="26">
        <v>5649</v>
      </c>
      <c r="AN18" s="26">
        <v>5525</v>
      </c>
      <c r="AO18" s="41">
        <v>5608</v>
      </c>
      <c r="AP18" s="40">
        <v>5563</v>
      </c>
      <c r="AQ18" s="41">
        <v>5558</v>
      </c>
      <c r="AR18" s="41">
        <v>5620</v>
      </c>
      <c r="AS18" s="41">
        <v>5548</v>
      </c>
      <c r="AT18" s="41">
        <v>5575</v>
      </c>
      <c r="AU18" s="71">
        <v>5553</v>
      </c>
      <c r="AV18" s="71">
        <v>5594</v>
      </c>
      <c r="AW18" s="71">
        <v>5363</v>
      </c>
      <c r="AX18" s="71">
        <v>5700</v>
      </c>
      <c r="AY18" s="106">
        <v>6177</v>
      </c>
    </row>
    <row r="19" spans="2:51" ht="12">
      <c r="B19" s="26" t="s">
        <v>44</v>
      </c>
      <c r="F19" s="27" t="s">
        <v>5</v>
      </c>
      <c r="G19" s="12" t="s">
        <v>278</v>
      </c>
      <c r="H19" s="26">
        <v>11957</v>
      </c>
      <c r="I19" s="26">
        <v>15264</v>
      </c>
      <c r="J19" s="26">
        <v>15264</v>
      </c>
      <c r="K19" s="26">
        <v>15264</v>
      </c>
      <c r="L19" s="26">
        <v>15264</v>
      </c>
      <c r="M19" s="26">
        <v>15071</v>
      </c>
      <c r="N19" s="26">
        <v>14974</v>
      </c>
      <c r="O19" s="26">
        <v>14974</v>
      </c>
      <c r="P19" s="26">
        <v>14974</v>
      </c>
      <c r="Q19" s="26">
        <v>14974</v>
      </c>
      <c r="R19" s="26">
        <v>14974</v>
      </c>
      <c r="S19" s="26">
        <v>14974</v>
      </c>
      <c r="T19" s="26">
        <v>14974</v>
      </c>
      <c r="U19" s="26">
        <v>14974</v>
      </c>
      <c r="V19" s="26">
        <v>15114</v>
      </c>
      <c r="W19" s="26">
        <v>14039</v>
      </c>
      <c r="X19" s="26">
        <v>15681</v>
      </c>
      <c r="Y19" s="26">
        <v>19493</v>
      </c>
      <c r="Z19" s="26">
        <v>14974</v>
      </c>
      <c r="AA19" s="26">
        <v>15073</v>
      </c>
      <c r="AB19" s="26">
        <v>14974</v>
      </c>
      <c r="AC19" s="26">
        <v>15167</v>
      </c>
      <c r="AD19" s="26">
        <v>14974</v>
      </c>
      <c r="AE19" s="26">
        <v>14974</v>
      </c>
      <c r="AF19" s="26">
        <v>14974</v>
      </c>
      <c r="AG19" s="26">
        <v>4347</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1249</v>
      </c>
      <c r="I20" s="26">
        <v>1606</v>
      </c>
      <c r="J20" s="26">
        <v>1606</v>
      </c>
      <c r="K20" s="26">
        <v>1602</v>
      </c>
      <c r="L20" s="26">
        <v>1582</v>
      </c>
      <c r="M20" s="26">
        <v>1582</v>
      </c>
      <c r="N20" s="26">
        <v>1582</v>
      </c>
      <c r="O20" s="26">
        <v>1582</v>
      </c>
      <c r="P20" s="26">
        <v>1582</v>
      </c>
      <c r="Q20" s="26">
        <v>1582</v>
      </c>
      <c r="R20" s="26">
        <v>1582</v>
      </c>
      <c r="S20" s="26">
        <v>1582</v>
      </c>
      <c r="T20" s="26">
        <v>1582</v>
      </c>
      <c r="U20" s="26">
        <v>1582</v>
      </c>
      <c r="V20" s="26">
        <v>1762</v>
      </c>
      <c r="W20" s="26">
        <v>1582</v>
      </c>
      <c r="X20" s="26">
        <v>1582</v>
      </c>
      <c r="Y20" s="26">
        <v>1582</v>
      </c>
      <c r="Z20" s="26">
        <v>1582</v>
      </c>
      <c r="AA20" s="26">
        <v>1582</v>
      </c>
      <c r="AB20" s="26">
        <v>1582</v>
      </c>
      <c r="AC20" s="26">
        <v>1662</v>
      </c>
      <c r="AD20" s="26">
        <v>1582</v>
      </c>
      <c r="AE20" s="26">
        <v>1582</v>
      </c>
      <c r="AF20" s="26">
        <v>1543</v>
      </c>
      <c r="AG20" s="26">
        <v>1575</v>
      </c>
      <c r="AH20" s="26">
        <v>1632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t="s">
        <v>44</v>
      </c>
      <c r="J21" s="26" t="s">
        <v>44</v>
      </c>
      <c r="K21" s="26" t="s">
        <v>44</v>
      </c>
      <c r="L21" s="26" t="s">
        <v>44</v>
      </c>
      <c r="M21" s="26" t="s">
        <v>44</v>
      </c>
      <c r="N21" s="26">
        <v>55</v>
      </c>
      <c r="O21" s="26">
        <v>154</v>
      </c>
      <c r="P21" s="26" t="s">
        <v>44</v>
      </c>
      <c r="Q21" s="26" t="s">
        <v>44</v>
      </c>
      <c r="R21" s="26" t="s">
        <v>44</v>
      </c>
      <c r="S21" s="26" t="s">
        <v>44</v>
      </c>
      <c r="T21" s="26" t="s">
        <v>44</v>
      </c>
      <c r="U21" s="26" t="s">
        <v>44</v>
      </c>
      <c r="V21" s="26">
        <v>100</v>
      </c>
      <c r="W21" s="26" t="s">
        <v>44</v>
      </c>
      <c r="X21" s="26" t="s">
        <v>44</v>
      </c>
      <c r="Y21" s="26" t="s">
        <v>44</v>
      </c>
      <c r="Z21" s="26" t="s">
        <v>44</v>
      </c>
      <c r="AA21" s="26" t="s">
        <v>44</v>
      </c>
      <c r="AB21" s="26" t="s">
        <v>44</v>
      </c>
      <c r="AC21" s="26" t="s">
        <v>44</v>
      </c>
      <c r="AD21" s="26" t="s">
        <v>44</v>
      </c>
      <c r="AE21" s="26" t="s">
        <v>44</v>
      </c>
      <c r="AF21" s="26" t="s">
        <v>44</v>
      </c>
      <c r="AG21" s="26" t="s">
        <v>44</v>
      </c>
      <c r="AH21" s="26" t="s">
        <v>44</v>
      </c>
      <c r="AI21" s="26">
        <v>0</v>
      </c>
      <c r="AJ21" s="26" t="s">
        <v>44</v>
      </c>
      <c r="AK21" s="26" t="s">
        <v>44</v>
      </c>
      <c r="AL21" s="26" t="s">
        <v>44</v>
      </c>
      <c r="AM21" s="26" t="s">
        <v>44</v>
      </c>
      <c r="AN21" s="26" t="s">
        <v>44</v>
      </c>
      <c r="AO21" s="41" t="s">
        <v>44</v>
      </c>
      <c r="AP21" s="40" t="s">
        <v>44</v>
      </c>
      <c r="AQ21" s="41">
        <v>150</v>
      </c>
      <c r="AR21" s="41" t="s">
        <v>44</v>
      </c>
      <c r="AS21" s="41" t="s">
        <v>44</v>
      </c>
      <c r="AT21" s="41" t="s">
        <v>44</v>
      </c>
      <c r="AU21" s="71">
        <v>95</v>
      </c>
      <c r="AV21" s="71" t="s">
        <v>44</v>
      </c>
      <c r="AW21" s="71">
        <v>217</v>
      </c>
      <c r="AX21" s="71">
        <v>132</v>
      </c>
      <c r="AY21" s="106">
        <v>132</v>
      </c>
    </row>
    <row r="22" spans="2:51" ht="12">
      <c r="B22" s="26" t="s">
        <v>44</v>
      </c>
      <c r="F22" s="27" t="s">
        <v>8</v>
      </c>
      <c r="G22" s="12" t="s">
        <v>281</v>
      </c>
      <c r="H22" s="26" t="s">
        <v>44</v>
      </c>
      <c r="I22" s="26" t="s">
        <v>44</v>
      </c>
      <c r="J22" s="26">
        <v>40743</v>
      </c>
      <c r="K22" s="26">
        <v>40876</v>
      </c>
      <c r="L22" s="26">
        <v>40832</v>
      </c>
      <c r="M22" s="26">
        <v>19282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1403</v>
      </c>
      <c r="K23" s="26">
        <v>1419</v>
      </c>
      <c r="L23" s="26">
        <v>1419</v>
      </c>
      <c r="M23" s="26">
        <v>1419</v>
      </c>
      <c r="N23" s="26">
        <v>1419</v>
      </c>
      <c r="O23" s="26">
        <v>1419</v>
      </c>
      <c r="P23" s="26">
        <v>1419</v>
      </c>
      <c r="Q23" s="26">
        <v>1419</v>
      </c>
      <c r="R23" s="26">
        <v>1419</v>
      </c>
      <c r="S23" s="26">
        <v>1419</v>
      </c>
      <c r="T23" s="26">
        <v>1419</v>
      </c>
      <c r="U23" s="26">
        <v>1419</v>
      </c>
      <c r="V23" s="26">
        <v>1544</v>
      </c>
      <c r="W23" s="26">
        <v>1419</v>
      </c>
      <c r="X23" s="26">
        <v>1419</v>
      </c>
      <c r="Y23" s="26">
        <v>1419</v>
      </c>
      <c r="Z23" s="26">
        <v>1419</v>
      </c>
      <c r="AA23" s="26">
        <v>1419</v>
      </c>
      <c r="AB23" s="26">
        <v>1419</v>
      </c>
      <c r="AC23" s="26">
        <v>1419</v>
      </c>
      <c r="AD23" s="26">
        <v>53</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16518</v>
      </c>
      <c r="L24" s="26">
        <v>33323</v>
      </c>
      <c r="M24" s="26">
        <v>36198</v>
      </c>
      <c r="N24" s="26">
        <v>38257</v>
      </c>
      <c r="O24" s="26">
        <v>38252</v>
      </c>
      <c r="P24" s="26">
        <v>37288</v>
      </c>
      <c r="Q24" s="26">
        <v>38459</v>
      </c>
      <c r="R24" s="26">
        <v>37465</v>
      </c>
      <c r="S24" s="26">
        <v>38477</v>
      </c>
      <c r="T24" s="26">
        <v>38783</v>
      </c>
      <c r="U24" s="26">
        <v>39645</v>
      </c>
      <c r="V24" s="26">
        <v>41929</v>
      </c>
      <c r="W24" s="26">
        <v>39224</v>
      </c>
      <c r="X24" s="26">
        <v>39984</v>
      </c>
      <c r="Y24" s="26">
        <v>41207</v>
      </c>
      <c r="Z24" s="26">
        <v>42674</v>
      </c>
      <c r="AA24" s="26">
        <v>42349</v>
      </c>
      <c r="AB24" s="26">
        <v>42393</v>
      </c>
      <c r="AC24" s="26">
        <v>42466</v>
      </c>
      <c r="AD24" s="26">
        <v>42749</v>
      </c>
      <c r="AE24" s="26">
        <v>41751</v>
      </c>
      <c r="AF24" s="26">
        <v>43456</v>
      </c>
      <c r="AG24" s="26">
        <v>42346</v>
      </c>
      <c r="AH24" s="26">
        <v>42310</v>
      </c>
      <c r="AI24" s="26">
        <v>44389</v>
      </c>
      <c r="AJ24" s="26">
        <v>43032</v>
      </c>
      <c r="AK24" s="26">
        <v>43261</v>
      </c>
      <c r="AL24" s="26">
        <v>42449</v>
      </c>
      <c r="AM24" s="26">
        <v>46768</v>
      </c>
      <c r="AN24" s="26">
        <v>44023</v>
      </c>
      <c r="AO24" s="41">
        <v>44286</v>
      </c>
      <c r="AP24" s="40">
        <v>43643</v>
      </c>
      <c r="AQ24" s="41">
        <v>43792</v>
      </c>
      <c r="AR24" s="41">
        <v>42812</v>
      </c>
      <c r="AS24" s="41">
        <v>44617</v>
      </c>
      <c r="AT24" s="41">
        <v>42444</v>
      </c>
      <c r="AU24" s="71">
        <v>44234</v>
      </c>
      <c r="AV24" s="71">
        <v>43337</v>
      </c>
      <c r="AW24" s="71">
        <v>46091</v>
      </c>
      <c r="AX24" s="71">
        <v>44208</v>
      </c>
      <c r="AY24" s="106">
        <v>45374</v>
      </c>
    </row>
    <row r="25" spans="2:51" ht="12">
      <c r="B25" s="26" t="s">
        <v>44</v>
      </c>
      <c r="F25" s="27" t="s">
        <v>12</v>
      </c>
      <c r="G25" s="12" t="s">
        <v>284</v>
      </c>
      <c r="H25" s="26" t="s">
        <v>44</v>
      </c>
      <c r="I25" s="26" t="s">
        <v>44</v>
      </c>
      <c r="J25" s="26" t="s">
        <v>44</v>
      </c>
      <c r="K25" s="26" t="s">
        <v>44</v>
      </c>
      <c r="L25" s="26" t="s">
        <v>44</v>
      </c>
      <c r="M25" s="26" t="s">
        <v>44</v>
      </c>
      <c r="N25" s="26">
        <v>3480</v>
      </c>
      <c r="O25" s="26">
        <v>6749</v>
      </c>
      <c r="P25" s="26">
        <v>6717</v>
      </c>
      <c r="Q25" s="26">
        <v>6723</v>
      </c>
      <c r="R25" s="26">
        <v>6274</v>
      </c>
      <c r="S25" s="26">
        <v>5808</v>
      </c>
      <c r="T25" s="26">
        <v>5793</v>
      </c>
      <c r="U25" s="26">
        <v>6069</v>
      </c>
      <c r="V25" s="26">
        <v>5906</v>
      </c>
      <c r="W25" s="26">
        <v>5753</v>
      </c>
      <c r="X25" s="26">
        <v>5895</v>
      </c>
      <c r="Y25" s="26">
        <v>6040</v>
      </c>
      <c r="Z25" s="26">
        <v>6067</v>
      </c>
      <c r="AA25" s="26">
        <v>6193</v>
      </c>
      <c r="AB25" s="26">
        <v>5741</v>
      </c>
      <c r="AC25" s="26">
        <v>6032</v>
      </c>
      <c r="AD25" s="26">
        <v>7125</v>
      </c>
      <c r="AE25" s="26">
        <v>5786</v>
      </c>
      <c r="AF25" s="26">
        <v>4790</v>
      </c>
      <c r="AG25" s="26">
        <v>4937</v>
      </c>
      <c r="AH25" s="26">
        <v>4913</v>
      </c>
      <c r="AI25" s="26">
        <v>4981</v>
      </c>
      <c r="AJ25" s="26">
        <v>5146</v>
      </c>
      <c r="AK25" s="26">
        <v>5044</v>
      </c>
      <c r="AL25" s="26">
        <v>5045</v>
      </c>
      <c r="AM25" s="26">
        <v>5272</v>
      </c>
      <c r="AN25" s="26">
        <v>4774</v>
      </c>
      <c r="AO25" s="41">
        <v>5197</v>
      </c>
      <c r="AP25" s="40">
        <v>5249</v>
      </c>
      <c r="AQ25" s="41">
        <v>5128</v>
      </c>
      <c r="AR25" s="41">
        <v>6498</v>
      </c>
      <c r="AS25" s="41">
        <v>6585</v>
      </c>
      <c r="AT25" s="41">
        <v>6300</v>
      </c>
      <c r="AU25" s="71">
        <v>5087</v>
      </c>
      <c r="AV25" s="71">
        <v>8507</v>
      </c>
      <c r="AW25" s="71">
        <v>6648</v>
      </c>
      <c r="AX25" s="71">
        <v>1911</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7646</v>
      </c>
      <c r="R26" s="26">
        <v>14245</v>
      </c>
      <c r="S26" s="26">
        <v>13725</v>
      </c>
      <c r="T26" s="26">
        <v>13181</v>
      </c>
      <c r="U26" s="26">
        <v>12906</v>
      </c>
      <c r="V26" s="26">
        <v>12995</v>
      </c>
      <c r="W26" s="26">
        <v>12956</v>
      </c>
      <c r="X26" s="26">
        <v>12991</v>
      </c>
      <c r="Y26" s="26">
        <v>13191</v>
      </c>
      <c r="Z26" s="26">
        <v>12912</v>
      </c>
      <c r="AA26" s="26">
        <v>12593</v>
      </c>
      <c r="AB26" s="26">
        <v>12639</v>
      </c>
      <c r="AC26" s="26">
        <v>12661</v>
      </c>
      <c r="AD26" s="26">
        <v>12637</v>
      </c>
      <c r="AE26" s="26">
        <v>12566</v>
      </c>
      <c r="AF26" s="26">
        <v>12551</v>
      </c>
      <c r="AG26" s="26">
        <v>12626</v>
      </c>
      <c r="AH26" s="26">
        <v>12743</v>
      </c>
      <c r="AI26" s="26">
        <v>12317</v>
      </c>
      <c r="AJ26" s="26">
        <v>12368</v>
      </c>
      <c r="AK26" s="26">
        <v>12207</v>
      </c>
      <c r="AL26" s="26">
        <v>12418</v>
      </c>
      <c r="AM26" s="26">
        <v>12277</v>
      </c>
      <c r="AN26" s="26">
        <v>12387</v>
      </c>
      <c r="AO26" s="41">
        <v>11964</v>
      </c>
      <c r="AP26" s="40">
        <v>12341</v>
      </c>
      <c r="AQ26" s="41">
        <v>12525</v>
      </c>
      <c r="AR26" s="41">
        <v>2015</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8207</v>
      </c>
      <c r="AC27" s="26">
        <v>8725</v>
      </c>
      <c r="AD27" s="26">
        <v>8297</v>
      </c>
      <c r="AE27" s="26">
        <v>8345</v>
      </c>
      <c r="AF27" s="26">
        <v>8357</v>
      </c>
      <c r="AG27" s="26">
        <v>8378</v>
      </c>
      <c r="AH27" s="26">
        <v>8695</v>
      </c>
      <c r="AI27" s="26">
        <v>8443</v>
      </c>
      <c r="AJ27" s="26">
        <v>9098</v>
      </c>
      <c r="AK27" s="26">
        <v>8353</v>
      </c>
      <c r="AL27" s="26">
        <v>8787</v>
      </c>
      <c r="AM27" s="26">
        <v>2696</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1391</v>
      </c>
      <c r="AN28" s="26">
        <v>2518</v>
      </c>
      <c r="AO28" s="41">
        <v>2497</v>
      </c>
      <c r="AP28" s="40">
        <v>2669</v>
      </c>
      <c r="AQ28" s="41">
        <v>2546</v>
      </c>
      <c r="AR28" s="41">
        <v>2769</v>
      </c>
      <c r="AS28" s="41">
        <v>2671</v>
      </c>
      <c r="AT28" s="41">
        <v>2711</v>
      </c>
      <c r="AU28" s="71">
        <v>2554</v>
      </c>
      <c r="AV28" s="71">
        <v>2456</v>
      </c>
      <c r="AW28" s="71">
        <v>2506</v>
      </c>
      <c r="AX28" s="71">
        <v>2676</v>
      </c>
      <c r="AY28" s="106">
        <v>2503</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710</v>
      </c>
      <c r="AO29" s="41">
        <v>1979</v>
      </c>
      <c r="AP29" s="40">
        <v>2163</v>
      </c>
      <c r="AQ29" s="41">
        <v>2239</v>
      </c>
      <c r="AR29" s="41">
        <v>2163</v>
      </c>
      <c r="AS29" s="41">
        <v>2213</v>
      </c>
      <c r="AT29" s="41">
        <v>2163</v>
      </c>
      <c r="AU29" s="71">
        <v>2188</v>
      </c>
      <c r="AV29" s="71">
        <v>2390</v>
      </c>
      <c r="AW29" s="71">
        <v>2276</v>
      </c>
      <c r="AX29" s="71">
        <v>2243</v>
      </c>
      <c r="AY29" s="106">
        <v>2225</v>
      </c>
    </row>
    <row r="30" spans="2:51" ht="12">
      <c r="B30" s="26" t="s">
        <v>44</v>
      </c>
      <c r="F30" s="27" t="s">
        <v>14</v>
      </c>
      <c r="G30" s="12" t="s">
        <v>289</v>
      </c>
      <c r="H30" s="26">
        <v>111643</v>
      </c>
      <c r="I30" s="26">
        <v>144589</v>
      </c>
      <c r="J30" s="26">
        <v>145337</v>
      </c>
      <c r="K30" s="26">
        <v>136353</v>
      </c>
      <c r="L30" s="26">
        <v>132951</v>
      </c>
      <c r="M30" s="26">
        <v>132131</v>
      </c>
      <c r="N30" s="26">
        <v>131736</v>
      </c>
      <c r="O30" s="26">
        <v>129823</v>
      </c>
      <c r="P30" s="26">
        <v>129174</v>
      </c>
      <c r="Q30" s="26">
        <v>130789</v>
      </c>
      <c r="R30" s="26">
        <v>130225</v>
      </c>
      <c r="S30" s="26">
        <v>136449</v>
      </c>
      <c r="T30" s="26">
        <v>131107</v>
      </c>
      <c r="U30" s="26">
        <v>130002</v>
      </c>
      <c r="V30" s="26">
        <v>128336</v>
      </c>
      <c r="W30" s="26">
        <v>118775</v>
      </c>
      <c r="X30" s="26">
        <v>101684</v>
      </c>
      <c r="Y30" s="26">
        <v>101071</v>
      </c>
      <c r="Z30" s="26">
        <v>101643</v>
      </c>
      <c r="AA30" s="26">
        <v>101492</v>
      </c>
      <c r="AB30" s="26">
        <v>105444</v>
      </c>
      <c r="AC30" s="26">
        <v>103002</v>
      </c>
      <c r="AD30" s="26">
        <v>105396</v>
      </c>
      <c r="AE30" s="26">
        <v>103908</v>
      </c>
      <c r="AF30" s="26">
        <v>103061</v>
      </c>
      <c r="AG30" s="26">
        <v>103020</v>
      </c>
      <c r="AH30" s="26">
        <v>103906</v>
      </c>
      <c r="AI30" s="26">
        <v>106202</v>
      </c>
      <c r="AJ30" s="26">
        <v>111911</v>
      </c>
      <c r="AK30" s="26">
        <v>105859</v>
      </c>
      <c r="AL30" s="26">
        <v>103710</v>
      </c>
      <c r="AM30" s="26">
        <v>104127</v>
      </c>
      <c r="AN30" s="26">
        <v>106790</v>
      </c>
      <c r="AO30" s="41">
        <v>103547</v>
      </c>
      <c r="AP30" s="40">
        <v>109384</v>
      </c>
      <c r="AQ30" s="41">
        <v>107083</v>
      </c>
      <c r="AR30" s="41">
        <v>78038</v>
      </c>
      <c r="AS30" s="41" t="s">
        <v>44</v>
      </c>
      <c r="AT30" s="41" t="s">
        <v>44</v>
      </c>
      <c r="AU30" s="71" t="s">
        <v>44</v>
      </c>
      <c r="AV30" s="71" t="s">
        <v>44</v>
      </c>
      <c r="AW30" s="71" t="s">
        <v>44</v>
      </c>
      <c r="AX30" s="71" t="s">
        <v>44</v>
      </c>
      <c r="AY30" s="106" t="s">
        <v>44</v>
      </c>
    </row>
    <row r="31" spans="2:51" ht="12">
      <c r="B31" s="26" t="s">
        <v>44</v>
      </c>
      <c r="F31" s="27" t="s">
        <v>15</v>
      </c>
      <c r="G31" s="12" t="s">
        <v>290</v>
      </c>
      <c r="H31" s="26">
        <v>6959</v>
      </c>
      <c r="I31" s="26">
        <v>8947</v>
      </c>
      <c r="J31" s="26">
        <v>8979</v>
      </c>
      <c r="K31" s="26">
        <v>8967</v>
      </c>
      <c r="L31" s="26">
        <v>9063</v>
      </c>
      <c r="M31" s="26">
        <v>9063</v>
      </c>
      <c r="N31" s="26">
        <v>9063</v>
      </c>
      <c r="O31" s="26">
        <v>9063</v>
      </c>
      <c r="P31" s="26">
        <v>9063</v>
      </c>
      <c r="Q31" s="26">
        <v>9063</v>
      </c>
      <c r="R31" s="26">
        <v>9083</v>
      </c>
      <c r="S31" s="26">
        <v>9063</v>
      </c>
      <c r="T31" s="26">
        <v>9063</v>
      </c>
      <c r="U31" s="26">
        <v>9063</v>
      </c>
      <c r="V31" s="26">
        <v>9203</v>
      </c>
      <c r="W31" s="26">
        <v>9063</v>
      </c>
      <c r="X31" s="26">
        <v>9063</v>
      </c>
      <c r="Y31" s="26">
        <v>9063</v>
      </c>
      <c r="Z31" s="26">
        <v>9063</v>
      </c>
      <c r="AA31" s="26">
        <v>9063</v>
      </c>
      <c r="AB31" s="26">
        <v>9239</v>
      </c>
      <c r="AC31" s="26">
        <v>9178</v>
      </c>
      <c r="AD31" s="26">
        <v>9093</v>
      </c>
      <c r="AE31" s="26">
        <v>9063</v>
      </c>
      <c r="AF31" s="26">
        <v>9077</v>
      </c>
      <c r="AG31" s="26">
        <v>9066</v>
      </c>
      <c r="AH31" s="26">
        <v>9063</v>
      </c>
      <c r="AI31" s="26">
        <v>6402</v>
      </c>
      <c r="AJ31" s="26">
        <v>7411</v>
      </c>
      <c r="AK31" s="26">
        <v>6899</v>
      </c>
      <c r="AL31" s="26">
        <v>9351</v>
      </c>
      <c r="AM31" s="26">
        <v>9973</v>
      </c>
      <c r="AN31" s="26">
        <v>9774</v>
      </c>
      <c r="AO31" s="41">
        <v>9556</v>
      </c>
      <c r="AP31" s="40">
        <v>9639</v>
      </c>
      <c r="AQ31" s="41">
        <v>10198</v>
      </c>
      <c r="AR31" s="41">
        <v>17791</v>
      </c>
      <c r="AS31" s="41">
        <v>9323</v>
      </c>
      <c r="AT31" s="41">
        <v>9747</v>
      </c>
      <c r="AU31" s="71">
        <v>9439</v>
      </c>
      <c r="AV31" s="71">
        <v>9670</v>
      </c>
      <c r="AW31" s="71">
        <v>9326</v>
      </c>
      <c r="AX31" s="71">
        <v>9897</v>
      </c>
      <c r="AY31" s="106">
        <v>9720</v>
      </c>
    </row>
    <row r="32" spans="2:51" ht="12">
      <c r="B32" s="26" t="s">
        <v>44</v>
      </c>
      <c r="F32" s="27" t="s">
        <v>16</v>
      </c>
      <c r="G32" s="12" t="s">
        <v>291</v>
      </c>
      <c r="H32" s="26">
        <v>7850</v>
      </c>
      <c r="I32" s="26">
        <v>10093</v>
      </c>
      <c r="J32" s="26">
        <v>10375</v>
      </c>
      <c r="K32" s="26">
        <v>10103</v>
      </c>
      <c r="L32" s="26">
        <v>10171</v>
      </c>
      <c r="M32" s="26">
        <v>10155</v>
      </c>
      <c r="N32" s="26">
        <v>10155</v>
      </c>
      <c r="O32" s="26">
        <v>10185</v>
      </c>
      <c r="P32" s="26">
        <v>10163</v>
      </c>
      <c r="Q32" s="26">
        <v>10155</v>
      </c>
      <c r="R32" s="26">
        <v>10155</v>
      </c>
      <c r="S32" s="26">
        <v>10155</v>
      </c>
      <c r="T32" s="26">
        <v>10155</v>
      </c>
      <c r="U32" s="26">
        <v>10155</v>
      </c>
      <c r="V32" s="26">
        <v>10305</v>
      </c>
      <c r="W32" s="26">
        <v>10155</v>
      </c>
      <c r="X32" s="26">
        <v>9715</v>
      </c>
      <c r="Y32" s="26">
        <v>9401</v>
      </c>
      <c r="Z32" s="26">
        <v>8155</v>
      </c>
      <c r="AA32" s="26">
        <v>8704</v>
      </c>
      <c r="AB32" s="26">
        <v>8962</v>
      </c>
      <c r="AC32" s="26">
        <v>9306</v>
      </c>
      <c r="AD32" s="26">
        <v>9871</v>
      </c>
      <c r="AE32" s="26">
        <v>9401</v>
      </c>
      <c r="AF32" s="26">
        <v>9415</v>
      </c>
      <c r="AG32" s="26">
        <v>9439</v>
      </c>
      <c r="AH32" s="26">
        <v>9420</v>
      </c>
      <c r="AI32" s="26">
        <v>9410</v>
      </c>
      <c r="AJ32" s="26">
        <v>9645</v>
      </c>
      <c r="AK32" s="26">
        <v>9401</v>
      </c>
      <c r="AL32" s="26">
        <v>9573</v>
      </c>
      <c r="AM32" s="26">
        <v>9901</v>
      </c>
      <c r="AN32" s="26">
        <v>9565</v>
      </c>
      <c r="AO32" s="41">
        <v>9398</v>
      </c>
      <c r="AP32" s="40">
        <v>9465</v>
      </c>
      <c r="AQ32" s="41">
        <v>9816</v>
      </c>
      <c r="AR32" s="41">
        <v>9866</v>
      </c>
      <c r="AS32" s="41">
        <v>9842</v>
      </c>
      <c r="AT32" s="41">
        <v>9723</v>
      </c>
      <c r="AU32" s="71">
        <v>9933</v>
      </c>
      <c r="AV32" s="71">
        <v>10203</v>
      </c>
      <c r="AW32" s="71">
        <v>9853</v>
      </c>
      <c r="AX32" s="71">
        <v>9799</v>
      </c>
      <c r="AY32" s="106">
        <v>11678</v>
      </c>
    </row>
    <row r="33" spans="2:51" ht="12">
      <c r="B33" s="26" t="s">
        <v>44</v>
      </c>
      <c r="F33" s="27" t="s">
        <v>17</v>
      </c>
      <c r="G33" s="12" t="s">
        <v>292</v>
      </c>
      <c r="H33" s="26">
        <v>18532</v>
      </c>
      <c r="I33" s="26">
        <v>23338</v>
      </c>
      <c r="J33" s="26">
        <v>23121</v>
      </c>
      <c r="K33" s="26">
        <v>21483</v>
      </c>
      <c r="L33" s="26">
        <v>19866</v>
      </c>
      <c r="M33" s="26">
        <v>19866</v>
      </c>
      <c r="N33" s="26">
        <v>19866</v>
      </c>
      <c r="O33" s="26">
        <v>19866</v>
      </c>
      <c r="P33" s="26">
        <v>19866</v>
      </c>
      <c r="Q33" s="26">
        <v>19866</v>
      </c>
      <c r="R33" s="26">
        <v>19870</v>
      </c>
      <c r="S33" s="26">
        <v>19866</v>
      </c>
      <c r="T33" s="26">
        <v>19866</v>
      </c>
      <c r="U33" s="26">
        <v>19866</v>
      </c>
      <c r="V33" s="26">
        <v>19991</v>
      </c>
      <c r="W33" s="26">
        <v>19906</v>
      </c>
      <c r="X33" s="26">
        <v>19915</v>
      </c>
      <c r="Y33" s="26">
        <v>13846</v>
      </c>
      <c r="Z33" s="26">
        <v>13644</v>
      </c>
      <c r="AA33" s="26">
        <v>13288</v>
      </c>
      <c r="AB33" s="26">
        <v>14072</v>
      </c>
      <c r="AC33" s="26">
        <v>13388</v>
      </c>
      <c r="AD33" s="26">
        <v>13569</v>
      </c>
      <c r="AE33" s="26">
        <v>13691</v>
      </c>
      <c r="AF33" s="26">
        <v>13951</v>
      </c>
      <c r="AG33" s="26">
        <v>13762</v>
      </c>
      <c r="AH33" s="26">
        <v>13948</v>
      </c>
      <c r="AI33" s="26">
        <v>14723</v>
      </c>
      <c r="AJ33" s="26">
        <v>14646</v>
      </c>
      <c r="AK33" s="26">
        <v>14190</v>
      </c>
      <c r="AL33" s="26">
        <v>15137</v>
      </c>
      <c r="AM33" s="26">
        <v>14879</v>
      </c>
      <c r="AN33" s="26">
        <v>15950</v>
      </c>
      <c r="AO33" s="41">
        <v>15074</v>
      </c>
      <c r="AP33" s="40">
        <v>15888</v>
      </c>
      <c r="AQ33" s="41">
        <v>14922</v>
      </c>
      <c r="AR33" s="41">
        <v>15030</v>
      </c>
      <c r="AS33" s="41">
        <v>15422</v>
      </c>
      <c r="AT33" s="41">
        <v>15174</v>
      </c>
      <c r="AU33" s="71">
        <v>14846</v>
      </c>
      <c r="AV33" s="71">
        <v>10811</v>
      </c>
      <c r="AW33" s="71">
        <v>950</v>
      </c>
      <c r="AX33" s="71" t="s">
        <v>44</v>
      </c>
      <c r="AY33" s="106" t="s">
        <v>44</v>
      </c>
    </row>
    <row r="34" spans="2:51" ht="12">
      <c r="B34" s="26" t="s">
        <v>44</v>
      </c>
      <c r="F34" s="27" t="s">
        <v>18</v>
      </c>
      <c r="G34" s="12" t="s">
        <v>293</v>
      </c>
      <c r="H34" s="26">
        <v>6674</v>
      </c>
      <c r="I34" s="26">
        <v>8627</v>
      </c>
      <c r="J34" s="26">
        <v>8518</v>
      </c>
      <c r="K34" s="26">
        <v>8173</v>
      </c>
      <c r="L34" s="26">
        <v>7530</v>
      </c>
      <c r="M34" s="26">
        <v>7571</v>
      </c>
      <c r="N34" s="26">
        <v>7543</v>
      </c>
      <c r="O34" s="26">
        <v>7561</v>
      </c>
      <c r="P34" s="26">
        <v>7510</v>
      </c>
      <c r="Q34" s="26">
        <v>7561</v>
      </c>
      <c r="R34" s="26">
        <v>7510</v>
      </c>
      <c r="S34" s="26">
        <v>7519</v>
      </c>
      <c r="T34" s="26">
        <v>7500</v>
      </c>
      <c r="U34" s="26">
        <v>7500</v>
      </c>
      <c r="V34" s="26">
        <v>7750</v>
      </c>
      <c r="W34" s="26">
        <v>7500</v>
      </c>
      <c r="X34" s="26">
        <v>7535</v>
      </c>
      <c r="Y34" s="26">
        <v>7661</v>
      </c>
      <c r="Z34" s="26">
        <v>7526</v>
      </c>
      <c r="AA34" s="26">
        <v>7801</v>
      </c>
      <c r="AB34" s="26">
        <v>7481</v>
      </c>
      <c r="AC34" s="26">
        <v>7275</v>
      </c>
      <c r="AD34" s="26">
        <v>7351</v>
      </c>
      <c r="AE34" s="26">
        <v>7167</v>
      </c>
      <c r="AF34" s="26">
        <v>7373</v>
      </c>
      <c r="AG34" s="26">
        <v>7290</v>
      </c>
      <c r="AH34" s="26">
        <v>7282</v>
      </c>
      <c r="AI34" s="26">
        <v>7558</v>
      </c>
      <c r="AJ34" s="26">
        <v>7377</v>
      </c>
      <c r="AK34" s="26">
        <v>7449</v>
      </c>
      <c r="AL34" s="26">
        <v>7280</v>
      </c>
      <c r="AM34" s="26">
        <v>8343</v>
      </c>
      <c r="AN34" s="26">
        <v>5481</v>
      </c>
      <c r="AO34" s="41">
        <v>725</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14782</v>
      </c>
      <c r="I35" s="26">
        <v>18871</v>
      </c>
      <c r="J35" s="26">
        <v>15650</v>
      </c>
      <c r="K35" s="26">
        <v>15588</v>
      </c>
      <c r="L35" s="26">
        <v>15582</v>
      </c>
      <c r="M35" s="26">
        <v>15582</v>
      </c>
      <c r="N35" s="26">
        <v>15582</v>
      </c>
      <c r="O35" s="26">
        <v>15636</v>
      </c>
      <c r="P35" s="26">
        <v>15667</v>
      </c>
      <c r="Q35" s="26">
        <v>15667</v>
      </c>
      <c r="R35" s="26">
        <v>15667</v>
      </c>
      <c r="S35" s="26">
        <v>15667</v>
      </c>
      <c r="T35" s="26">
        <v>15667</v>
      </c>
      <c r="U35" s="26">
        <v>15827</v>
      </c>
      <c r="V35" s="26">
        <v>16751</v>
      </c>
      <c r="W35" s="26">
        <v>15367</v>
      </c>
      <c r="X35" s="26">
        <v>16736</v>
      </c>
      <c r="Y35" s="26">
        <v>16711</v>
      </c>
      <c r="Z35" s="26">
        <v>16548</v>
      </c>
      <c r="AA35" s="26">
        <v>16949</v>
      </c>
      <c r="AB35" s="26">
        <v>17050</v>
      </c>
      <c r="AC35" s="26">
        <v>17115</v>
      </c>
      <c r="AD35" s="26">
        <v>17012</v>
      </c>
      <c r="AE35" s="26">
        <v>17028</v>
      </c>
      <c r="AF35" s="26">
        <v>16983</v>
      </c>
      <c r="AG35" s="26">
        <v>17035</v>
      </c>
      <c r="AH35" s="26">
        <v>17108</v>
      </c>
      <c r="AI35" s="26">
        <v>17053</v>
      </c>
      <c r="AJ35" s="26">
        <v>17248</v>
      </c>
      <c r="AK35" s="26">
        <v>17130</v>
      </c>
      <c r="AL35" s="26">
        <v>17058</v>
      </c>
      <c r="AM35" s="26">
        <v>16894</v>
      </c>
      <c r="AN35" s="26">
        <v>17258</v>
      </c>
      <c r="AO35" s="41">
        <v>17103</v>
      </c>
      <c r="AP35" s="40">
        <v>16839</v>
      </c>
      <c r="AQ35" s="41">
        <v>17144</v>
      </c>
      <c r="AR35" s="41">
        <v>17804</v>
      </c>
      <c r="AS35" s="41">
        <v>17623</v>
      </c>
      <c r="AT35" s="41">
        <v>17943</v>
      </c>
      <c r="AU35" s="71">
        <v>17567</v>
      </c>
      <c r="AV35" s="71">
        <v>18595</v>
      </c>
      <c r="AW35" s="71">
        <v>17781</v>
      </c>
      <c r="AX35" s="71">
        <v>17982</v>
      </c>
      <c r="AY35" s="106">
        <v>17616</v>
      </c>
    </row>
    <row r="36" spans="2:51" ht="12">
      <c r="B36" s="26" t="s">
        <v>44</v>
      </c>
      <c r="F36" s="27" t="s">
        <v>20</v>
      </c>
      <c r="G36" s="12" t="s">
        <v>295</v>
      </c>
      <c r="H36" s="26">
        <v>4405</v>
      </c>
      <c r="I36" s="26">
        <v>51261</v>
      </c>
      <c r="J36" s="26">
        <v>25182</v>
      </c>
      <c r="K36" s="26">
        <v>28443</v>
      </c>
      <c r="L36" s="26">
        <v>29710</v>
      </c>
      <c r="M36" s="26">
        <v>29608</v>
      </c>
      <c r="N36" s="26">
        <v>29872</v>
      </c>
      <c r="O36" s="26">
        <v>30511</v>
      </c>
      <c r="P36" s="26">
        <v>29829</v>
      </c>
      <c r="Q36" s="26">
        <v>32982</v>
      </c>
      <c r="R36" s="26">
        <v>33359</v>
      </c>
      <c r="S36" s="26">
        <v>33115</v>
      </c>
      <c r="T36" s="26">
        <v>33933</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11873</v>
      </c>
      <c r="K37" s="26">
        <v>46975</v>
      </c>
      <c r="L37" s="26">
        <v>42040</v>
      </c>
      <c r="M37" s="26">
        <v>41103</v>
      </c>
      <c r="N37" s="26">
        <v>43193</v>
      </c>
      <c r="O37" s="26">
        <v>40277</v>
      </c>
      <c r="P37" s="26">
        <v>42747</v>
      </c>
      <c r="Q37" s="26">
        <v>34038</v>
      </c>
      <c r="R37" s="26">
        <v>34026</v>
      </c>
      <c r="S37" s="26">
        <v>35077</v>
      </c>
      <c r="T37" s="26">
        <v>32762</v>
      </c>
      <c r="U37" s="26">
        <v>32062</v>
      </c>
      <c r="V37" s="26">
        <v>32064</v>
      </c>
      <c r="W37" s="26">
        <v>32338</v>
      </c>
      <c r="X37" s="26">
        <v>25902</v>
      </c>
      <c r="Y37" s="26">
        <v>20396</v>
      </c>
      <c r="Z37" s="26">
        <v>21182</v>
      </c>
      <c r="AA37" s="26">
        <v>21674</v>
      </c>
      <c r="AB37" s="26">
        <v>22077</v>
      </c>
      <c r="AC37" s="26">
        <v>22359</v>
      </c>
      <c r="AD37" s="26">
        <v>22460</v>
      </c>
      <c r="AE37" s="26">
        <v>22617</v>
      </c>
      <c r="AF37" s="26">
        <v>22652</v>
      </c>
      <c r="AG37" s="26">
        <v>23571</v>
      </c>
      <c r="AH37" s="26">
        <v>23117</v>
      </c>
      <c r="AI37" s="26">
        <v>23021</v>
      </c>
      <c r="AJ37" s="26">
        <v>23167</v>
      </c>
      <c r="AK37" s="26">
        <v>23057</v>
      </c>
      <c r="AL37" s="26">
        <v>23383</v>
      </c>
      <c r="AM37" s="26">
        <v>24209</v>
      </c>
      <c r="AN37" s="26">
        <v>23348</v>
      </c>
      <c r="AO37" s="41">
        <v>23302</v>
      </c>
      <c r="AP37" s="40">
        <v>22911</v>
      </c>
      <c r="AQ37" s="41">
        <v>22935</v>
      </c>
      <c r="AR37" s="41">
        <v>22962</v>
      </c>
      <c r="AS37" s="41">
        <v>22482</v>
      </c>
      <c r="AT37" s="41">
        <v>25356</v>
      </c>
      <c r="AU37" s="71">
        <v>24741</v>
      </c>
      <c r="AV37" s="71">
        <v>26686</v>
      </c>
      <c r="AW37" s="71">
        <v>27302</v>
      </c>
      <c r="AX37" s="71">
        <v>28383</v>
      </c>
      <c r="AY37" s="106">
        <v>22148</v>
      </c>
    </row>
    <row r="38" spans="2:51" ht="12">
      <c r="B38" s="26" t="s">
        <v>44</v>
      </c>
      <c r="F38" s="27" t="s">
        <v>22</v>
      </c>
      <c r="G38" s="12" t="s">
        <v>297</v>
      </c>
      <c r="H38" s="26" t="s">
        <v>44</v>
      </c>
      <c r="I38" s="26" t="s">
        <v>44</v>
      </c>
      <c r="J38" s="26" t="s">
        <v>44</v>
      </c>
      <c r="K38" s="26" t="s">
        <v>44</v>
      </c>
      <c r="L38" s="26" t="s">
        <v>44</v>
      </c>
      <c r="M38" s="26" t="s">
        <v>44</v>
      </c>
      <c r="N38" s="26">
        <v>11783</v>
      </c>
      <c r="O38" s="26">
        <v>17851</v>
      </c>
      <c r="P38" s="26">
        <v>17986</v>
      </c>
      <c r="Q38" s="26">
        <v>17875</v>
      </c>
      <c r="R38" s="26">
        <v>17947</v>
      </c>
      <c r="S38" s="26">
        <v>17611</v>
      </c>
      <c r="T38" s="26">
        <v>16280</v>
      </c>
      <c r="U38" s="26">
        <v>16262</v>
      </c>
      <c r="V38" s="26">
        <v>16795</v>
      </c>
      <c r="W38" s="26">
        <v>15124</v>
      </c>
      <c r="X38" s="26">
        <v>15234</v>
      </c>
      <c r="Y38" s="26">
        <v>15392</v>
      </c>
      <c r="Z38" s="26">
        <v>15412</v>
      </c>
      <c r="AA38" s="26">
        <v>16277</v>
      </c>
      <c r="AB38" s="26">
        <v>15599</v>
      </c>
      <c r="AC38" s="26">
        <v>13738</v>
      </c>
      <c r="AD38" s="26">
        <v>13173</v>
      </c>
      <c r="AE38" s="26">
        <v>13187</v>
      </c>
      <c r="AF38" s="26">
        <v>13357</v>
      </c>
      <c r="AG38" s="26">
        <v>9923</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44</v>
      </c>
      <c r="Q39" s="26">
        <v>8203</v>
      </c>
      <c r="R39" s="26">
        <v>8204</v>
      </c>
      <c r="S39" s="26">
        <v>8204</v>
      </c>
      <c r="T39" s="26">
        <v>8204</v>
      </c>
      <c r="U39" s="26">
        <v>8204</v>
      </c>
      <c r="V39" s="26">
        <v>8329</v>
      </c>
      <c r="W39" s="26">
        <v>8204</v>
      </c>
      <c r="X39" s="26">
        <v>8213</v>
      </c>
      <c r="Y39" s="26">
        <v>8253</v>
      </c>
      <c r="Z39" s="26">
        <v>8316</v>
      </c>
      <c r="AA39" s="26">
        <v>8248</v>
      </c>
      <c r="AB39" s="26">
        <v>8598</v>
      </c>
      <c r="AC39" s="26">
        <v>8432</v>
      </c>
      <c r="AD39" s="26">
        <v>8375</v>
      </c>
      <c r="AE39" s="26">
        <v>8468</v>
      </c>
      <c r="AF39" s="26">
        <v>8454</v>
      </c>
      <c r="AG39" s="26">
        <v>8453</v>
      </c>
      <c r="AH39" s="26">
        <v>8456</v>
      </c>
      <c r="AI39" s="26">
        <v>8483</v>
      </c>
      <c r="AJ39" s="26">
        <v>8558</v>
      </c>
      <c r="AK39" s="26">
        <v>8409</v>
      </c>
      <c r="AL39" s="26">
        <v>8285</v>
      </c>
      <c r="AM39" s="26">
        <v>8406</v>
      </c>
      <c r="AN39" s="26">
        <v>8550</v>
      </c>
      <c r="AO39" s="41">
        <v>8560</v>
      </c>
      <c r="AP39" s="40">
        <v>8394</v>
      </c>
      <c r="AQ39" s="41">
        <v>8602</v>
      </c>
      <c r="AR39" s="41">
        <v>7716</v>
      </c>
      <c r="AS39" s="41">
        <v>2695</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10216</v>
      </c>
      <c r="R40" s="26">
        <v>14795</v>
      </c>
      <c r="S40" s="26">
        <v>14923</v>
      </c>
      <c r="T40" s="26">
        <v>14771</v>
      </c>
      <c r="U40" s="26">
        <v>13897</v>
      </c>
      <c r="V40" s="26">
        <v>12430</v>
      </c>
      <c r="W40" s="26">
        <v>10108</v>
      </c>
      <c r="X40" s="26">
        <v>11876</v>
      </c>
      <c r="Y40" s="26">
        <v>11758</v>
      </c>
      <c r="Z40" s="26">
        <v>11900</v>
      </c>
      <c r="AA40" s="26">
        <v>11933</v>
      </c>
      <c r="AB40" s="26">
        <v>11803</v>
      </c>
      <c r="AC40" s="26">
        <v>11902</v>
      </c>
      <c r="AD40" s="26">
        <v>11835</v>
      </c>
      <c r="AE40" s="26">
        <v>11768</v>
      </c>
      <c r="AF40" s="26">
        <v>12256</v>
      </c>
      <c r="AG40" s="26">
        <v>12495</v>
      </c>
      <c r="AH40" s="26">
        <v>12205</v>
      </c>
      <c r="AI40" s="26">
        <v>12382</v>
      </c>
      <c r="AJ40" s="26">
        <v>12152</v>
      </c>
      <c r="AK40" s="26">
        <v>12458</v>
      </c>
      <c r="AL40" s="26">
        <v>12084</v>
      </c>
      <c r="AM40" s="26">
        <v>11970</v>
      </c>
      <c r="AN40" s="26">
        <v>12247</v>
      </c>
      <c r="AO40" s="41">
        <v>12001</v>
      </c>
      <c r="AP40" s="40">
        <v>12230</v>
      </c>
      <c r="AQ40" s="41">
        <v>11995</v>
      </c>
      <c r="AR40" s="41">
        <v>12162</v>
      </c>
      <c r="AS40" s="41">
        <v>12072</v>
      </c>
      <c r="AT40" s="41">
        <v>12231</v>
      </c>
      <c r="AU40" s="71">
        <v>12334</v>
      </c>
      <c r="AV40" s="71">
        <v>12693</v>
      </c>
      <c r="AW40" s="71">
        <v>12953</v>
      </c>
      <c r="AX40" s="71">
        <v>12886</v>
      </c>
      <c r="AY40" s="106">
        <v>12944</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1982</v>
      </c>
      <c r="R41" s="26">
        <v>9848</v>
      </c>
      <c r="S41" s="26">
        <v>10144</v>
      </c>
      <c r="T41" s="26">
        <v>7631</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7340</v>
      </c>
      <c r="V42" s="26">
        <v>9960</v>
      </c>
      <c r="W42" s="26">
        <v>10073</v>
      </c>
      <c r="X42" s="26">
        <v>10384</v>
      </c>
      <c r="Y42" s="26">
        <v>10676</v>
      </c>
      <c r="Z42" s="26">
        <v>11111</v>
      </c>
      <c r="AA42" s="26">
        <v>10818</v>
      </c>
      <c r="AB42" s="26">
        <v>11241</v>
      </c>
      <c r="AC42" s="26">
        <v>11067</v>
      </c>
      <c r="AD42" s="26">
        <v>11095</v>
      </c>
      <c r="AE42" s="26">
        <v>11229</v>
      </c>
      <c r="AF42" s="26">
        <v>11407</v>
      </c>
      <c r="AG42" s="26">
        <v>11483</v>
      </c>
      <c r="AH42" s="26">
        <v>11364</v>
      </c>
      <c r="AI42" s="26">
        <v>11712</v>
      </c>
      <c r="AJ42" s="26">
        <v>11492</v>
      </c>
      <c r="AK42" s="26">
        <v>11318</v>
      </c>
      <c r="AL42" s="26">
        <v>11078</v>
      </c>
      <c r="AM42" s="26">
        <v>11285</v>
      </c>
      <c r="AN42" s="26">
        <v>11126</v>
      </c>
      <c r="AO42" s="41">
        <v>10609</v>
      </c>
      <c r="AP42" s="40">
        <v>11097</v>
      </c>
      <c r="AQ42" s="41">
        <v>11427</v>
      </c>
      <c r="AR42" s="41">
        <v>11154</v>
      </c>
      <c r="AS42" s="41">
        <v>11338</v>
      </c>
      <c r="AT42" s="41">
        <v>11825</v>
      </c>
      <c r="AU42" s="71">
        <v>12156</v>
      </c>
      <c r="AV42" s="71">
        <v>12009</v>
      </c>
      <c r="AW42" s="71">
        <v>12283</v>
      </c>
      <c r="AX42" s="71">
        <v>12651</v>
      </c>
      <c r="AY42" s="106">
        <v>12651</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7529</v>
      </c>
      <c r="V43" s="26">
        <v>10773</v>
      </c>
      <c r="W43" s="26">
        <v>10773</v>
      </c>
      <c r="X43" s="26">
        <v>11063</v>
      </c>
      <c r="Y43" s="26">
        <v>10969</v>
      </c>
      <c r="Z43" s="26">
        <v>11156</v>
      </c>
      <c r="AA43" s="26">
        <v>10580</v>
      </c>
      <c r="AB43" s="26">
        <v>10829</v>
      </c>
      <c r="AC43" s="26">
        <v>10584</v>
      </c>
      <c r="AD43" s="26">
        <v>10535</v>
      </c>
      <c r="AE43" s="26">
        <v>10510</v>
      </c>
      <c r="AF43" s="26">
        <v>10939</v>
      </c>
      <c r="AG43" s="26">
        <v>10545</v>
      </c>
      <c r="AH43" s="26">
        <v>10603</v>
      </c>
      <c r="AI43" s="26">
        <v>10813</v>
      </c>
      <c r="AJ43" s="26">
        <v>12141</v>
      </c>
      <c r="AK43" s="26">
        <v>10619</v>
      </c>
      <c r="AL43" s="26">
        <v>11179</v>
      </c>
      <c r="AM43" s="26">
        <v>11840</v>
      </c>
      <c r="AN43" s="26">
        <v>12783</v>
      </c>
      <c r="AO43" s="41">
        <v>10700</v>
      </c>
      <c r="AP43" s="40">
        <v>11813</v>
      </c>
      <c r="AQ43" s="41">
        <v>10571</v>
      </c>
      <c r="AR43" s="41">
        <v>11392</v>
      </c>
      <c r="AS43" s="41">
        <v>10613</v>
      </c>
      <c r="AT43" s="41">
        <v>10720</v>
      </c>
      <c r="AU43" s="71">
        <v>10796</v>
      </c>
      <c r="AV43" s="71">
        <v>11579</v>
      </c>
      <c r="AW43" s="71">
        <v>10522</v>
      </c>
      <c r="AX43" s="71">
        <v>11237</v>
      </c>
      <c r="AY43" s="106">
        <v>11069</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2555</v>
      </c>
      <c r="W44" s="26">
        <v>4928</v>
      </c>
      <c r="X44" s="26">
        <v>4981</v>
      </c>
      <c r="Y44" s="26">
        <v>4781</v>
      </c>
      <c r="Z44" s="26">
        <v>4859</v>
      </c>
      <c r="AA44" s="26">
        <v>4726</v>
      </c>
      <c r="AB44" s="26">
        <v>4956</v>
      </c>
      <c r="AC44" s="26">
        <v>4959</v>
      </c>
      <c r="AD44" s="26">
        <v>4738</v>
      </c>
      <c r="AE44" s="26">
        <v>4784</v>
      </c>
      <c r="AF44" s="26">
        <v>4804</v>
      </c>
      <c r="AG44" s="26">
        <v>4734</v>
      </c>
      <c r="AH44" s="26">
        <v>4746</v>
      </c>
      <c r="AI44" s="26">
        <v>5028</v>
      </c>
      <c r="AJ44" s="26">
        <v>5304</v>
      </c>
      <c r="AK44" s="26">
        <v>4765</v>
      </c>
      <c r="AL44" s="26">
        <v>4769</v>
      </c>
      <c r="AM44" s="26">
        <v>4790</v>
      </c>
      <c r="AN44" s="26">
        <v>5290</v>
      </c>
      <c r="AO44" s="41">
        <v>4907</v>
      </c>
      <c r="AP44" s="40">
        <v>5439</v>
      </c>
      <c r="AQ44" s="41">
        <v>5467</v>
      </c>
      <c r="AR44" s="41">
        <v>4922</v>
      </c>
      <c r="AS44" s="41">
        <v>5255</v>
      </c>
      <c r="AT44" s="41">
        <v>5187</v>
      </c>
      <c r="AU44" s="71">
        <v>5412</v>
      </c>
      <c r="AV44" s="71">
        <v>5217</v>
      </c>
      <c r="AW44" s="71">
        <v>5277</v>
      </c>
      <c r="AX44" s="71">
        <v>5571</v>
      </c>
      <c r="AY44" s="106">
        <v>6304</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4769</v>
      </c>
      <c r="W45" s="26">
        <v>9571</v>
      </c>
      <c r="X45" s="26">
        <v>9490</v>
      </c>
      <c r="Y45" s="26">
        <v>9309</v>
      </c>
      <c r="Z45" s="26">
        <v>8634</v>
      </c>
      <c r="AA45" s="26">
        <v>8494</v>
      </c>
      <c r="AB45" s="26">
        <v>9015</v>
      </c>
      <c r="AC45" s="26">
        <v>8671</v>
      </c>
      <c r="AD45" s="26">
        <v>8717</v>
      </c>
      <c r="AE45" s="26">
        <v>9336</v>
      </c>
      <c r="AF45" s="26">
        <v>9062</v>
      </c>
      <c r="AG45" s="26">
        <v>9548</v>
      </c>
      <c r="AH45" s="26">
        <v>9621</v>
      </c>
      <c r="AI45" s="26">
        <v>10281</v>
      </c>
      <c r="AJ45" s="26">
        <v>10117</v>
      </c>
      <c r="AK45" s="26">
        <v>9039</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6517</v>
      </c>
      <c r="X46" s="26">
        <v>6900</v>
      </c>
      <c r="Y46" s="26">
        <v>7271</v>
      </c>
      <c r="Z46" s="26">
        <v>6368</v>
      </c>
      <c r="AA46" s="26">
        <v>6612</v>
      </c>
      <c r="AB46" s="26">
        <v>6205</v>
      </c>
      <c r="AC46" s="26">
        <v>7375</v>
      </c>
      <c r="AD46" s="26">
        <v>7210</v>
      </c>
      <c r="AE46" s="26">
        <v>7339</v>
      </c>
      <c r="AF46" s="26">
        <v>7400</v>
      </c>
      <c r="AG46" s="26">
        <v>7475</v>
      </c>
      <c r="AH46" s="26">
        <v>7340</v>
      </c>
      <c r="AI46" s="26">
        <v>7565</v>
      </c>
      <c r="AJ46" s="26">
        <v>7958</v>
      </c>
      <c r="AK46" s="26">
        <v>7790</v>
      </c>
      <c r="AL46" s="26">
        <v>7350</v>
      </c>
      <c r="AM46" s="26">
        <v>7659</v>
      </c>
      <c r="AN46" s="26">
        <v>7509</v>
      </c>
      <c r="AO46" s="41">
        <v>7238</v>
      </c>
      <c r="AP46" s="40">
        <v>6898</v>
      </c>
      <c r="AQ46" s="41">
        <v>7135</v>
      </c>
      <c r="AR46" s="41">
        <v>7073</v>
      </c>
      <c r="AS46" s="41">
        <v>7411</v>
      </c>
      <c r="AT46" s="41">
        <v>6418</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17632</v>
      </c>
      <c r="AC47" s="26">
        <v>17997</v>
      </c>
      <c r="AD47" s="26">
        <v>17287</v>
      </c>
      <c r="AE47" s="26">
        <v>13792</v>
      </c>
      <c r="AF47" s="26">
        <v>14092</v>
      </c>
      <c r="AG47" s="26">
        <v>13847</v>
      </c>
      <c r="AH47" s="26">
        <v>13791</v>
      </c>
      <c r="AI47" s="26">
        <v>13878</v>
      </c>
      <c r="AJ47" s="26">
        <v>14465</v>
      </c>
      <c r="AK47" s="26">
        <v>14035</v>
      </c>
      <c r="AL47" s="26">
        <v>14016</v>
      </c>
      <c r="AM47" s="26">
        <v>14166</v>
      </c>
      <c r="AN47" s="26">
        <v>14864</v>
      </c>
      <c r="AO47" s="41">
        <v>14474</v>
      </c>
      <c r="AP47" s="40">
        <v>14706</v>
      </c>
      <c r="AQ47" s="41">
        <v>14197</v>
      </c>
      <c r="AR47" s="41">
        <v>14755</v>
      </c>
      <c r="AS47" s="41">
        <v>13913</v>
      </c>
      <c r="AT47" s="41">
        <v>14994</v>
      </c>
      <c r="AU47" s="71">
        <v>14696</v>
      </c>
      <c r="AV47" s="71">
        <v>15545</v>
      </c>
      <c r="AW47" s="71">
        <v>14939</v>
      </c>
      <c r="AX47" s="71">
        <v>15410</v>
      </c>
      <c r="AY47" s="106">
        <v>16384</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18286</v>
      </c>
      <c r="AC48" s="26">
        <v>19449</v>
      </c>
      <c r="AD48" s="26">
        <v>19359</v>
      </c>
      <c r="AE48" s="26">
        <v>19462</v>
      </c>
      <c r="AF48" s="26">
        <v>19224</v>
      </c>
      <c r="AG48" s="26">
        <v>18980</v>
      </c>
      <c r="AH48" s="26">
        <v>19162</v>
      </c>
      <c r="AI48" s="26">
        <v>19390</v>
      </c>
      <c r="AJ48" s="26">
        <v>19039</v>
      </c>
      <c r="AK48" s="26">
        <v>19815</v>
      </c>
      <c r="AL48" s="26">
        <v>19060</v>
      </c>
      <c r="AM48" s="26">
        <v>19517</v>
      </c>
      <c r="AN48" s="26">
        <v>19039</v>
      </c>
      <c r="AO48" s="41">
        <v>19041</v>
      </c>
      <c r="AP48" s="40">
        <v>19618</v>
      </c>
      <c r="AQ48" s="41">
        <v>19473</v>
      </c>
      <c r="AR48" s="41">
        <v>13384</v>
      </c>
      <c r="AS48" s="41">
        <v>18272</v>
      </c>
      <c r="AT48" s="41">
        <v>19549</v>
      </c>
      <c r="AU48" s="71">
        <v>19913</v>
      </c>
      <c r="AV48" s="71">
        <v>19996</v>
      </c>
      <c r="AW48" s="71">
        <v>22385</v>
      </c>
      <c r="AX48" s="71">
        <v>19845</v>
      </c>
      <c r="AY48" s="106">
        <v>19936</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2986</v>
      </c>
      <c r="AG49" s="26">
        <v>5880</v>
      </c>
      <c r="AH49" s="26">
        <v>4957</v>
      </c>
      <c r="AI49" s="26">
        <v>3799</v>
      </c>
      <c r="AJ49" s="26">
        <v>3783</v>
      </c>
      <c r="AK49" s="26">
        <v>3540</v>
      </c>
      <c r="AL49" s="26">
        <v>3631</v>
      </c>
      <c r="AM49" s="26">
        <v>3572</v>
      </c>
      <c r="AN49" s="26">
        <v>3660</v>
      </c>
      <c r="AO49" s="41">
        <v>3499</v>
      </c>
      <c r="AP49" s="40">
        <v>3343</v>
      </c>
      <c r="AQ49" s="41">
        <v>3550</v>
      </c>
      <c r="AR49" s="41">
        <v>3509</v>
      </c>
      <c r="AS49" s="41">
        <v>3346</v>
      </c>
      <c r="AT49" s="41">
        <v>3427</v>
      </c>
      <c r="AU49" s="71">
        <v>3411</v>
      </c>
      <c r="AV49" s="71">
        <v>3571</v>
      </c>
      <c r="AW49" s="71">
        <v>3458</v>
      </c>
      <c r="AX49" s="71">
        <v>3658</v>
      </c>
      <c r="AY49" s="106">
        <v>4036</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6234</v>
      </c>
      <c r="AH50" s="26">
        <v>8823</v>
      </c>
      <c r="AI50" s="26">
        <v>9286</v>
      </c>
      <c r="AJ50" s="26">
        <v>9015</v>
      </c>
      <c r="AK50" s="26">
        <v>9485</v>
      </c>
      <c r="AL50" s="26">
        <v>8975</v>
      </c>
      <c r="AM50" s="26">
        <v>9757</v>
      </c>
      <c r="AN50" s="26">
        <v>9591</v>
      </c>
      <c r="AO50" s="41">
        <v>9384</v>
      </c>
      <c r="AP50" s="40">
        <v>10004</v>
      </c>
      <c r="AQ50" s="41">
        <v>9769</v>
      </c>
      <c r="AR50" s="41">
        <v>10406</v>
      </c>
      <c r="AS50" s="41">
        <v>9560</v>
      </c>
      <c r="AT50" s="41">
        <v>10433</v>
      </c>
      <c r="AU50" s="71">
        <v>9669</v>
      </c>
      <c r="AV50" s="71">
        <v>12414</v>
      </c>
      <c r="AW50" s="71">
        <v>10698</v>
      </c>
      <c r="AX50" s="71">
        <v>19164</v>
      </c>
      <c r="AY50" s="106">
        <v>18662</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3132</v>
      </c>
      <c r="AM51" s="26">
        <v>3002</v>
      </c>
      <c r="AN51" s="26">
        <v>3256</v>
      </c>
      <c r="AO51" s="41">
        <v>3335</v>
      </c>
      <c r="AP51" s="40">
        <v>3313</v>
      </c>
      <c r="AQ51" s="41">
        <v>3757</v>
      </c>
      <c r="AR51" s="41">
        <v>3577</v>
      </c>
      <c r="AS51" s="41">
        <v>3654</v>
      </c>
      <c r="AT51" s="41">
        <v>3794</v>
      </c>
      <c r="AU51" s="71">
        <v>3754</v>
      </c>
      <c r="AV51" s="71">
        <v>3849</v>
      </c>
      <c r="AW51" s="71">
        <v>4534</v>
      </c>
      <c r="AX51" s="71">
        <v>4220</v>
      </c>
      <c r="AY51" s="106">
        <v>4202</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7044</v>
      </c>
      <c r="AN52" s="26">
        <v>10926</v>
      </c>
      <c r="AO52" s="41">
        <v>8686</v>
      </c>
      <c r="AP52" s="40">
        <v>9188</v>
      </c>
      <c r="AQ52" s="41">
        <v>8508</v>
      </c>
      <c r="AR52" s="41">
        <v>8885</v>
      </c>
      <c r="AS52" s="41">
        <v>8738</v>
      </c>
      <c r="AT52" s="41">
        <v>8997</v>
      </c>
      <c r="AU52" s="71">
        <v>8701</v>
      </c>
      <c r="AV52" s="71">
        <v>9253</v>
      </c>
      <c r="AW52" s="71">
        <v>9409</v>
      </c>
      <c r="AX52" s="71">
        <v>10078</v>
      </c>
      <c r="AY52" s="106">
        <v>10118</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15346</v>
      </c>
      <c r="AQ53" s="41">
        <v>22458</v>
      </c>
      <c r="AR53" s="41">
        <v>22458</v>
      </c>
      <c r="AS53" s="41">
        <v>24132</v>
      </c>
      <c r="AT53" s="41">
        <v>25806</v>
      </c>
      <c r="AU53" s="71">
        <v>25806</v>
      </c>
      <c r="AV53" s="71">
        <v>25806</v>
      </c>
      <c r="AW53" s="71">
        <v>25446</v>
      </c>
      <c r="AX53" s="71">
        <v>25270</v>
      </c>
      <c r="AY53" s="106">
        <v>25278</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2180</v>
      </c>
      <c r="AR54" s="41">
        <v>4122</v>
      </c>
      <c r="AS54" s="41">
        <v>3428</v>
      </c>
      <c r="AT54" s="41">
        <v>3983</v>
      </c>
      <c r="AU54" s="71">
        <v>3250</v>
      </c>
      <c r="AV54" s="71">
        <v>3908</v>
      </c>
      <c r="AW54" s="71">
        <v>3379</v>
      </c>
      <c r="AX54" s="71">
        <v>4130</v>
      </c>
      <c r="AY54" s="106">
        <v>3372</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9190</v>
      </c>
      <c r="AS55" s="41">
        <v>37775</v>
      </c>
      <c r="AT55" s="41">
        <v>38340</v>
      </c>
      <c r="AU55" s="71">
        <v>39416</v>
      </c>
      <c r="AV55" s="71">
        <v>34678</v>
      </c>
      <c r="AW55" s="71">
        <v>32555</v>
      </c>
      <c r="AX55" s="71">
        <v>29048</v>
      </c>
      <c r="AY55" s="106">
        <v>29788</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13220</v>
      </c>
      <c r="AT56" s="41">
        <v>19856</v>
      </c>
      <c r="AU56" s="71">
        <v>17881</v>
      </c>
      <c r="AV56" s="71">
        <v>17185</v>
      </c>
      <c r="AW56" s="71">
        <v>16838</v>
      </c>
      <c r="AX56" s="71">
        <v>16956</v>
      </c>
      <c r="AY56" s="106">
        <v>17087</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116195</v>
      </c>
      <c r="AV57" s="71">
        <v>126709</v>
      </c>
      <c r="AW57" s="71">
        <v>125756</v>
      </c>
      <c r="AX57" s="71">
        <v>126487</v>
      </c>
      <c r="AY57" s="112">
        <v>123881</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244895</v>
      </c>
      <c r="I59" s="26">
        <v>355486</v>
      </c>
      <c r="J59" s="26">
        <v>380607</v>
      </c>
      <c r="K59" s="26">
        <v>421762</v>
      </c>
      <c r="L59" s="26">
        <v>431539</v>
      </c>
      <c r="M59" s="26">
        <v>409248</v>
      </c>
      <c r="N59" s="26">
        <v>408813</v>
      </c>
      <c r="O59" s="26">
        <v>413904</v>
      </c>
      <c r="P59" s="26">
        <v>414390</v>
      </c>
      <c r="Q59" s="26">
        <v>440526</v>
      </c>
      <c r="R59" s="26">
        <v>459085</v>
      </c>
      <c r="S59" s="26">
        <v>465899</v>
      </c>
      <c r="T59" s="26">
        <v>454867</v>
      </c>
      <c r="U59" s="26">
        <v>427059</v>
      </c>
      <c r="V59" s="26">
        <v>442376</v>
      </c>
      <c r="W59" s="26">
        <v>434442</v>
      </c>
      <c r="X59" s="26">
        <v>420324</v>
      </c>
      <c r="Y59" s="26">
        <v>414123</v>
      </c>
      <c r="Z59" s="26">
        <v>410524</v>
      </c>
      <c r="AA59" s="26">
        <v>413473</v>
      </c>
      <c r="AB59" s="26">
        <v>461577</v>
      </c>
      <c r="AC59" s="26">
        <v>460771</v>
      </c>
      <c r="AD59" s="26">
        <v>461220</v>
      </c>
      <c r="AE59" s="26">
        <v>453488</v>
      </c>
      <c r="AF59" s="26">
        <v>460449</v>
      </c>
      <c r="AG59" s="26">
        <v>451966</v>
      </c>
      <c r="AH59" s="26">
        <v>441770</v>
      </c>
      <c r="AI59" s="26">
        <v>444208</v>
      </c>
      <c r="AJ59" s="26">
        <v>452922</v>
      </c>
      <c r="AK59" s="26">
        <v>442010</v>
      </c>
      <c r="AL59" s="26">
        <v>435835</v>
      </c>
      <c r="AM59" s="26">
        <v>451521</v>
      </c>
      <c r="AN59" s="26">
        <v>451877</v>
      </c>
      <c r="AO59" s="41">
        <v>434609</v>
      </c>
      <c r="AP59" s="40">
        <v>459202</v>
      </c>
      <c r="AQ59" s="41">
        <v>467969</v>
      </c>
      <c r="AR59" s="41">
        <v>441359</v>
      </c>
      <c r="AS59" s="41">
        <v>395079</v>
      </c>
      <c r="AT59" s="41">
        <v>407341</v>
      </c>
      <c r="AU59" s="71">
        <v>513410</v>
      </c>
      <c r="AV59" s="71">
        <v>530018</v>
      </c>
      <c r="AW59" s="71">
        <v>508213</v>
      </c>
      <c r="AX59" s="71">
        <v>519976</v>
      </c>
      <c r="AY59" s="106">
        <v>513398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43C5-2F70-4E6B-85AD-D4900766F0D9}">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362</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389</v>
      </c>
      <c r="AK10" s="26">
        <v>1087</v>
      </c>
      <c r="AL10" s="26">
        <v>1403</v>
      </c>
      <c r="AM10" s="26">
        <v>1179</v>
      </c>
      <c r="AN10" s="26">
        <v>936</v>
      </c>
      <c r="AO10" s="41">
        <v>933</v>
      </c>
      <c r="AP10" s="40">
        <v>2215</v>
      </c>
      <c r="AQ10" s="41">
        <v>1869</v>
      </c>
      <c r="AR10" s="41">
        <v>1009</v>
      </c>
      <c r="AS10" s="41">
        <v>1159</v>
      </c>
      <c r="AT10" s="41">
        <v>1331</v>
      </c>
      <c r="AU10" s="71">
        <v>1700</v>
      </c>
      <c r="AV10" s="71">
        <v>1830</v>
      </c>
      <c r="AW10" s="71">
        <v>1358</v>
      </c>
      <c r="AX10" s="71">
        <v>1097</v>
      </c>
      <c r="AY10" s="106">
        <v>1201</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24</v>
      </c>
      <c r="AQ11" s="41">
        <v>505</v>
      </c>
      <c r="AR11" s="41">
        <v>566</v>
      </c>
      <c r="AS11" s="41">
        <v>565</v>
      </c>
      <c r="AT11" s="41">
        <v>565</v>
      </c>
      <c r="AU11" s="71">
        <v>564</v>
      </c>
      <c r="AV11" s="71">
        <v>562</v>
      </c>
      <c r="AW11" s="71">
        <v>561</v>
      </c>
      <c r="AX11" s="71">
        <v>559</v>
      </c>
      <c r="AY11" s="106">
        <v>559</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130</v>
      </c>
      <c r="AX12" s="71">
        <v>988</v>
      </c>
      <c r="AY12" s="106">
        <v>1220</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row>
    <row r="16" spans="2:51" ht="12">
      <c r="B16" s="26" t="s">
        <v>44</v>
      </c>
      <c r="F16" s="27" t="s">
        <v>2</v>
      </c>
      <c r="G16" s="12" t="s">
        <v>275</v>
      </c>
      <c r="H16" s="26">
        <v>14737</v>
      </c>
      <c r="I16" s="26">
        <v>18895</v>
      </c>
      <c r="J16" s="26">
        <v>18984</v>
      </c>
      <c r="K16" s="26">
        <v>18926</v>
      </c>
      <c r="L16" s="26">
        <v>19275</v>
      </c>
      <c r="M16" s="26">
        <v>19239</v>
      </c>
      <c r="N16" s="26">
        <v>19408</v>
      </c>
      <c r="O16" s="26">
        <v>19420</v>
      </c>
      <c r="P16" s="26">
        <v>19546</v>
      </c>
      <c r="Q16" s="26">
        <v>19409</v>
      </c>
      <c r="R16" s="26">
        <v>19447</v>
      </c>
      <c r="S16" s="26">
        <v>19973</v>
      </c>
      <c r="T16" s="26">
        <v>20087</v>
      </c>
      <c r="U16" s="26">
        <v>26024</v>
      </c>
      <c r="V16" s="26">
        <v>20242</v>
      </c>
      <c r="W16" s="26">
        <v>20325</v>
      </c>
      <c r="X16" s="26">
        <v>20524</v>
      </c>
      <c r="Y16" s="26">
        <v>20684</v>
      </c>
      <c r="Z16" s="26">
        <v>20865</v>
      </c>
      <c r="AA16" s="26">
        <v>21069</v>
      </c>
      <c r="AB16" s="26">
        <v>20683</v>
      </c>
      <c r="AC16" s="26">
        <v>20400</v>
      </c>
      <c r="AD16" s="26">
        <v>20890</v>
      </c>
      <c r="AE16" s="26">
        <v>21667</v>
      </c>
      <c r="AF16" s="26">
        <v>22303</v>
      </c>
      <c r="AG16" s="26">
        <v>21908</v>
      </c>
      <c r="AH16" s="26">
        <v>21663</v>
      </c>
      <c r="AI16" s="26">
        <v>21827</v>
      </c>
      <c r="AJ16" s="26">
        <v>21946</v>
      </c>
      <c r="AK16" s="26">
        <v>22461</v>
      </c>
      <c r="AL16" s="26">
        <v>22973</v>
      </c>
      <c r="AM16" s="26">
        <v>22374</v>
      </c>
      <c r="AN16" s="26">
        <v>24201</v>
      </c>
      <c r="AO16" s="41">
        <v>24898</v>
      </c>
      <c r="AP16" s="40">
        <v>26125</v>
      </c>
      <c r="AQ16" s="41">
        <v>25830</v>
      </c>
      <c r="AR16" s="41">
        <v>25822</v>
      </c>
      <c r="AS16" s="41">
        <v>25757</v>
      </c>
      <c r="AT16" s="41">
        <v>25994</v>
      </c>
      <c r="AU16" s="71">
        <v>26861</v>
      </c>
      <c r="AV16" s="71">
        <v>26405</v>
      </c>
      <c r="AW16" s="71">
        <v>33688</v>
      </c>
      <c r="AX16" s="71">
        <v>26913</v>
      </c>
      <c r="AY16" s="106">
        <v>27021</v>
      </c>
    </row>
    <row r="17" spans="2:51" ht="12">
      <c r="B17" s="26" t="s">
        <v>44</v>
      </c>
      <c r="F17" s="27" t="s">
        <v>3</v>
      </c>
      <c r="G17" s="12" t="s">
        <v>276</v>
      </c>
      <c r="H17" s="26">
        <v>2641</v>
      </c>
      <c r="I17" s="26">
        <v>3435</v>
      </c>
      <c r="J17" s="26">
        <v>3378</v>
      </c>
      <c r="K17" s="26">
        <v>3442</v>
      </c>
      <c r="L17" s="26">
        <v>3388</v>
      </c>
      <c r="M17" s="26">
        <v>3632</v>
      </c>
      <c r="N17" s="26">
        <v>3728</v>
      </c>
      <c r="O17" s="26">
        <v>3608</v>
      </c>
      <c r="P17" s="26">
        <v>3788</v>
      </c>
      <c r="Q17" s="26">
        <v>3569</v>
      </c>
      <c r="R17" s="26">
        <v>3551</v>
      </c>
      <c r="S17" s="26">
        <v>2422</v>
      </c>
      <c r="T17" s="26">
        <v>1656</v>
      </c>
      <c r="U17" s="26">
        <v>1862</v>
      </c>
      <c r="V17" s="26">
        <v>1800</v>
      </c>
      <c r="W17" s="26">
        <v>2158</v>
      </c>
      <c r="X17" s="26">
        <v>2517</v>
      </c>
      <c r="Y17" s="26">
        <v>1973</v>
      </c>
      <c r="Z17" s="26">
        <v>2431</v>
      </c>
      <c r="AA17" s="26">
        <v>2429</v>
      </c>
      <c r="AB17" s="26">
        <v>2415</v>
      </c>
      <c r="AC17" s="26">
        <v>3063</v>
      </c>
      <c r="AD17" s="26">
        <v>2965</v>
      </c>
      <c r="AE17" s="26">
        <v>2529</v>
      </c>
      <c r="AF17" s="26">
        <v>2655</v>
      </c>
      <c r="AG17" s="26">
        <v>2785</v>
      </c>
      <c r="AH17" s="26">
        <v>3918</v>
      </c>
      <c r="AI17" s="26">
        <v>2717</v>
      </c>
      <c r="AJ17" s="26">
        <v>2766</v>
      </c>
      <c r="AK17" s="26">
        <v>2788</v>
      </c>
      <c r="AL17" s="26">
        <v>3270</v>
      </c>
      <c r="AM17" s="26">
        <v>2641</v>
      </c>
      <c r="AN17" s="26">
        <v>2893</v>
      </c>
      <c r="AO17" s="41">
        <v>2981</v>
      </c>
      <c r="AP17" s="40">
        <v>3769</v>
      </c>
      <c r="AQ17" s="41">
        <v>3008</v>
      </c>
      <c r="AR17" s="41">
        <v>3932</v>
      </c>
      <c r="AS17" s="41">
        <v>3113</v>
      </c>
      <c r="AT17" s="41">
        <v>3057</v>
      </c>
      <c r="AU17" s="71">
        <v>2924</v>
      </c>
      <c r="AV17" s="71">
        <v>3148</v>
      </c>
      <c r="AW17" s="71">
        <v>3269</v>
      </c>
      <c r="AX17" s="71">
        <v>3198</v>
      </c>
      <c r="AY17" s="106">
        <v>3241</v>
      </c>
    </row>
    <row r="18" spans="2:51" ht="12">
      <c r="B18" s="26" t="s">
        <v>44</v>
      </c>
      <c r="F18" s="27" t="s">
        <v>4</v>
      </c>
      <c r="G18" s="12" t="s">
        <v>277</v>
      </c>
      <c r="H18" s="26">
        <v>3088</v>
      </c>
      <c r="I18" s="26">
        <v>3761</v>
      </c>
      <c r="J18" s="26">
        <v>3627</v>
      </c>
      <c r="K18" s="26">
        <v>3547</v>
      </c>
      <c r="L18" s="26">
        <v>3529</v>
      </c>
      <c r="M18" s="26">
        <v>3998</v>
      </c>
      <c r="N18" s="26">
        <v>3656</v>
      </c>
      <c r="O18" s="26">
        <v>3851</v>
      </c>
      <c r="P18" s="26">
        <v>4084</v>
      </c>
      <c r="Q18" s="26">
        <v>4006</v>
      </c>
      <c r="R18" s="26">
        <v>4188</v>
      </c>
      <c r="S18" s="26">
        <v>3990</v>
      </c>
      <c r="T18" s="26">
        <v>4017</v>
      </c>
      <c r="U18" s="26">
        <v>3969</v>
      </c>
      <c r="V18" s="26">
        <v>3902</v>
      </c>
      <c r="W18" s="26">
        <v>3945</v>
      </c>
      <c r="X18" s="26">
        <v>4112</v>
      </c>
      <c r="Y18" s="26">
        <v>3664</v>
      </c>
      <c r="Z18" s="26">
        <v>3628</v>
      </c>
      <c r="AA18" s="26">
        <v>3807</v>
      </c>
      <c r="AB18" s="26">
        <v>4929</v>
      </c>
      <c r="AC18" s="26">
        <v>3750</v>
      </c>
      <c r="AD18" s="26">
        <v>3854</v>
      </c>
      <c r="AE18" s="26">
        <v>3803</v>
      </c>
      <c r="AF18" s="26">
        <v>4450</v>
      </c>
      <c r="AG18" s="26">
        <v>3836</v>
      </c>
      <c r="AH18" s="26">
        <v>3860</v>
      </c>
      <c r="AI18" s="26">
        <v>4299</v>
      </c>
      <c r="AJ18" s="26">
        <v>4721</v>
      </c>
      <c r="AK18" s="26">
        <v>3886</v>
      </c>
      <c r="AL18" s="26">
        <v>3996</v>
      </c>
      <c r="AM18" s="26">
        <v>3896</v>
      </c>
      <c r="AN18" s="26">
        <v>3910</v>
      </c>
      <c r="AO18" s="41">
        <v>3565</v>
      </c>
      <c r="AP18" s="40">
        <v>4504</v>
      </c>
      <c r="AQ18" s="41">
        <v>4167</v>
      </c>
      <c r="AR18" s="41">
        <v>3951</v>
      </c>
      <c r="AS18" s="41">
        <v>4202</v>
      </c>
      <c r="AT18" s="41">
        <v>3921</v>
      </c>
      <c r="AU18" s="71">
        <v>4302</v>
      </c>
      <c r="AV18" s="71">
        <v>3668</v>
      </c>
      <c r="AW18" s="71">
        <v>4027</v>
      </c>
      <c r="AX18" s="71">
        <v>4017</v>
      </c>
      <c r="AY18" s="106">
        <v>3915</v>
      </c>
    </row>
    <row r="19" spans="2:51" ht="12">
      <c r="B19" s="26" t="s">
        <v>44</v>
      </c>
      <c r="F19" s="27" t="s">
        <v>5</v>
      </c>
      <c r="G19" s="12" t="s">
        <v>278</v>
      </c>
      <c r="H19" s="26">
        <v>2658</v>
      </c>
      <c r="I19" s="26">
        <v>3183</v>
      </c>
      <c r="J19" s="26">
        <v>3383</v>
      </c>
      <c r="K19" s="26">
        <v>3200</v>
      </c>
      <c r="L19" s="26">
        <v>3710</v>
      </c>
      <c r="M19" s="26">
        <v>3225</v>
      </c>
      <c r="N19" s="26">
        <v>3331</v>
      </c>
      <c r="O19" s="26">
        <v>3848</v>
      </c>
      <c r="P19" s="26">
        <v>4078</v>
      </c>
      <c r="Q19" s="26">
        <v>3922</v>
      </c>
      <c r="R19" s="26">
        <v>3816</v>
      </c>
      <c r="S19" s="26">
        <v>3718</v>
      </c>
      <c r="T19" s="26">
        <v>3557</v>
      </c>
      <c r="U19" s="26">
        <v>3291</v>
      </c>
      <c r="V19" s="26">
        <v>3278</v>
      </c>
      <c r="W19" s="26">
        <v>5370</v>
      </c>
      <c r="X19" s="26">
        <v>3159</v>
      </c>
      <c r="Y19" s="26">
        <v>3079</v>
      </c>
      <c r="Z19" s="26">
        <v>3229</v>
      </c>
      <c r="AA19" s="26">
        <v>3347</v>
      </c>
      <c r="AB19" s="26">
        <v>3211</v>
      </c>
      <c r="AC19" s="26">
        <v>3090</v>
      </c>
      <c r="AD19" s="26">
        <v>3405</v>
      </c>
      <c r="AE19" s="26">
        <v>3236</v>
      </c>
      <c r="AF19" s="26">
        <v>3466</v>
      </c>
      <c r="AG19" s="26">
        <v>903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1123</v>
      </c>
      <c r="I20" s="26">
        <v>1397</v>
      </c>
      <c r="J20" s="26">
        <v>1441</v>
      </c>
      <c r="K20" s="26">
        <v>1460</v>
      </c>
      <c r="L20" s="26">
        <v>1501</v>
      </c>
      <c r="M20" s="26">
        <v>1473</v>
      </c>
      <c r="N20" s="26">
        <v>1506</v>
      </c>
      <c r="O20" s="26">
        <v>1439</v>
      </c>
      <c r="P20" s="26">
        <v>1477</v>
      </c>
      <c r="Q20" s="26">
        <v>1405</v>
      </c>
      <c r="R20" s="26">
        <v>1469</v>
      </c>
      <c r="S20" s="26">
        <v>1720</v>
      </c>
      <c r="T20" s="26">
        <v>1817</v>
      </c>
      <c r="U20" s="26">
        <v>1403</v>
      </c>
      <c r="V20" s="26">
        <v>2388</v>
      </c>
      <c r="W20" s="26">
        <v>1370</v>
      </c>
      <c r="X20" s="26">
        <v>1364</v>
      </c>
      <c r="Y20" s="26">
        <v>1363</v>
      </c>
      <c r="Z20" s="26">
        <v>1351</v>
      </c>
      <c r="AA20" s="26">
        <v>1670</v>
      </c>
      <c r="AB20" s="26">
        <v>1344</v>
      </c>
      <c r="AC20" s="26">
        <v>1347</v>
      </c>
      <c r="AD20" s="26">
        <v>1406</v>
      </c>
      <c r="AE20" s="26">
        <v>1884</v>
      </c>
      <c r="AF20" s="26">
        <v>1345</v>
      </c>
      <c r="AG20" s="26">
        <v>1347</v>
      </c>
      <c r="AH20" s="26">
        <v>1340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1382</v>
      </c>
      <c r="J21" s="26">
        <v>1683</v>
      </c>
      <c r="K21" s="26">
        <v>1683</v>
      </c>
      <c r="L21" s="26">
        <v>1686</v>
      </c>
      <c r="M21" s="26">
        <v>1683</v>
      </c>
      <c r="N21" s="26">
        <v>1683</v>
      </c>
      <c r="O21" s="26">
        <v>1728</v>
      </c>
      <c r="P21" s="26">
        <v>1690</v>
      </c>
      <c r="Q21" s="26">
        <v>1698</v>
      </c>
      <c r="R21" s="26">
        <v>1730</v>
      </c>
      <c r="S21" s="26">
        <v>1698</v>
      </c>
      <c r="T21" s="26">
        <v>1698</v>
      </c>
      <c r="U21" s="26">
        <v>1725</v>
      </c>
      <c r="V21" s="26">
        <v>1698</v>
      </c>
      <c r="W21" s="26">
        <v>1732</v>
      </c>
      <c r="X21" s="26">
        <v>1680</v>
      </c>
      <c r="Y21" s="26">
        <v>2503</v>
      </c>
      <c r="Z21" s="26">
        <v>2503</v>
      </c>
      <c r="AA21" s="26">
        <v>2504</v>
      </c>
      <c r="AB21" s="26">
        <v>2503</v>
      </c>
      <c r="AC21" s="26">
        <v>2534</v>
      </c>
      <c r="AD21" s="26">
        <v>2619</v>
      </c>
      <c r="AE21" s="26">
        <v>2503</v>
      </c>
      <c r="AF21" s="26">
        <v>2562</v>
      </c>
      <c r="AG21" s="26">
        <v>2503</v>
      </c>
      <c r="AH21" s="26">
        <v>2506</v>
      </c>
      <c r="AI21" s="26">
        <v>2506</v>
      </c>
      <c r="AJ21" s="26">
        <v>2509</v>
      </c>
      <c r="AK21" s="26">
        <v>2506</v>
      </c>
      <c r="AL21" s="26">
        <v>2506</v>
      </c>
      <c r="AM21" s="26">
        <v>2506</v>
      </c>
      <c r="AN21" s="26">
        <v>2514</v>
      </c>
      <c r="AO21" s="41">
        <v>2148</v>
      </c>
      <c r="AP21" s="40">
        <v>3141</v>
      </c>
      <c r="AQ21" s="41">
        <v>2512</v>
      </c>
      <c r="AR21" s="41">
        <v>2512</v>
      </c>
      <c r="AS21" s="41">
        <v>2512</v>
      </c>
      <c r="AT21" s="41">
        <v>2456</v>
      </c>
      <c r="AU21" s="71">
        <v>2459</v>
      </c>
      <c r="AV21" s="71">
        <v>2428</v>
      </c>
      <c r="AW21" s="71">
        <v>2440</v>
      </c>
      <c r="AX21" s="71">
        <v>2480</v>
      </c>
      <c r="AY21" s="106">
        <v>2547</v>
      </c>
    </row>
    <row r="22" spans="2:51" ht="12">
      <c r="B22" s="26" t="s">
        <v>44</v>
      </c>
      <c r="F22" s="27" t="s">
        <v>8</v>
      </c>
      <c r="G22" s="12" t="s">
        <v>281</v>
      </c>
      <c r="H22" s="26" t="s">
        <v>44</v>
      </c>
      <c r="I22" s="26" t="s">
        <v>44</v>
      </c>
      <c r="J22" s="26">
        <v>3374</v>
      </c>
      <c r="K22" s="26">
        <v>3451</v>
      </c>
      <c r="L22" s="26">
        <v>3670</v>
      </c>
      <c r="M22" s="26">
        <v>1153</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2971</v>
      </c>
      <c r="K23" s="26">
        <v>3002</v>
      </c>
      <c r="L23" s="26">
        <v>3042</v>
      </c>
      <c r="M23" s="26">
        <v>3061</v>
      </c>
      <c r="N23" s="26">
        <v>3162</v>
      </c>
      <c r="O23" s="26">
        <v>3083</v>
      </c>
      <c r="P23" s="26">
        <v>3197</v>
      </c>
      <c r="Q23" s="26">
        <v>3058</v>
      </c>
      <c r="R23" s="26">
        <v>3086</v>
      </c>
      <c r="S23" s="26">
        <v>3409</v>
      </c>
      <c r="T23" s="26">
        <v>3034</v>
      </c>
      <c r="U23" s="26">
        <v>3142</v>
      </c>
      <c r="V23" s="26">
        <v>3030</v>
      </c>
      <c r="W23" s="26">
        <v>3417</v>
      </c>
      <c r="X23" s="26">
        <v>3106</v>
      </c>
      <c r="Y23" s="26">
        <v>3014</v>
      </c>
      <c r="Z23" s="26">
        <v>3087</v>
      </c>
      <c r="AA23" s="26">
        <v>4291</v>
      </c>
      <c r="AB23" s="26">
        <v>3097</v>
      </c>
      <c r="AC23" s="26">
        <v>3141</v>
      </c>
      <c r="AD23" s="26">
        <v>109</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5554</v>
      </c>
      <c r="L24" s="26">
        <v>13833</v>
      </c>
      <c r="M24" s="26">
        <v>15222</v>
      </c>
      <c r="N24" s="26">
        <v>16661</v>
      </c>
      <c r="O24" s="26">
        <v>15901</v>
      </c>
      <c r="P24" s="26">
        <v>18245</v>
      </c>
      <c r="Q24" s="26">
        <v>19565</v>
      </c>
      <c r="R24" s="26">
        <v>18566</v>
      </c>
      <c r="S24" s="26">
        <v>16796</v>
      </c>
      <c r="T24" s="26">
        <v>16527</v>
      </c>
      <c r="U24" s="26">
        <v>16726</v>
      </c>
      <c r="V24" s="26">
        <v>14619</v>
      </c>
      <c r="W24" s="26">
        <v>13501</v>
      </c>
      <c r="X24" s="26">
        <v>13428</v>
      </c>
      <c r="Y24" s="26">
        <v>13770</v>
      </c>
      <c r="Z24" s="26">
        <v>15550</v>
      </c>
      <c r="AA24" s="26">
        <v>13608</v>
      </c>
      <c r="AB24" s="26">
        <v>13293</v>
      </c>
      <c r="AC24" s="26">
        <v>15067</v>
      </c>
      <c r="AD24" s="26">
        <v>13781</v>
      </c>
      <c r="AE24" s="26">
        <v>19169</v>
      </c>
      <c r="AF24" s="26">
        <v>14395</v>
      </c>
      <c r="AG24" s="26">
        <v>18575</v>
      </c>
      <c r="AH24" s="26">
        <v>13852</v>
      </c>
      <c r="AI24" s="26">
        <v>14537</v>
      </c>
      <c r="AJ24" s="26">
        <v>13821</v>
      </c>
      <c r="AK24" s="26">
        <v>13661</v>
      </c>
      <c r="AL24" s="26">
        <v>14591</v>
      </c>
      <c r="AM24" s="26">
        <v>14008</v>
      </c>
      <c r="AN24" s="26">
        <v>14199</v>
      </c>
      <c r="AO24" s="41">
        <v>12319</v>
      </c>
      <c r="AP24" s="40">
        <v>16277</v>
      </c>
      <c r="AQ24" s="41">
        <v>16882</v>
      </c>
      <c r="AR24" s="41">
        <v>13023</v>
      </c>
      <c r="AS24" s="41">
        <v>15567</v>
      </c>
      <c r="AT24" s="41">
        <v>13582</v>
      </c>
      <c r="AU24" s="71">
        <v>14260</v>
      </c>
      <c r="AV24" s="71">
        <v>13651</v>
      </c>
      <c r="AW24" s="71">
        <v>13873</v>
      </c>
      <c r="AX24" s="71">
        <v>14573</v>
      </c>
      <c r="AY24" s="106">
        <v>13995</v>
      </c>
    </row>
    <row r="25" spans="2:51" ht="12">
      <c r="B25" s="26" t="s">
        <v>44</v>
      </c>
      <c r="F25" s="27" t="s">
        <v>12</v>
      </c>
      <c r="G25" s="12" t="s">
        <v>284</v>
      </c>
      <c r="H25" s="26" t="s">
        <v>44</v>
      </c>
      <c r="I25" s="26" t="s">
        <v>44</v>
      </c>
      <c r="J25" s="26" t="s">
        <v>44</v>
      </c>
      <c r="K25" s="26" t="s">
        <v>44</v>
      </c>
      <c r="L25" s="26" t="s">
        <v>44</v>
      </c>
      <c r="M25" s="26" t="s">
        <v>44</v>
      </c>
      <c r="N25" s="26">
        <v>1327</v>
      </c>
      <c r="O25" s="26">
        <v>2591</v>
      </c>
      <c r="P25" s="26">
        <v>2638</v>
      </c>
      <c r="Q25" s="26">
        <v>2574</v>
      </c>
      <c r="R25" s="26">
        <v>2654</v>
      </c>
      <c r="S25" s="26">
        <v>2542</v>
      </c>
      <c r="T25" s="26">
        <v>2651</v>
      </c>
      <c r="U25" s="26">
        <v>2630</v>
      </c>
      <c r="V25" s="26">
        <v>2178</v>
      </c>
      <c r="W25" s="26">
        <v>2445</v>
      </c>
      <c r="X25" s="26">
        <v>2755</v>
      </c>
      <c r="Y25" s="26">
        <v>2541</v>
      </c>
      <c r="Z25" s="26">
        <v>2828</v>
      </c>
      <c r="AA25" s="26">
        <v>3799</v>
      </c>
      <c r="AB25" s="26">
        <v>3106</v>
      </c>
      <c r="AC25" s="26">
        <v>3050</v>
      </c>
      <c r="AD25" s="26">
        <v>1992</v>
      </c>
      <c r="AE25" s="26">
        <v>1944</v>
      </c>
      <c r="AF25" s="26">
        <v>2893</v>
      </c>
      <c r="AG25" s="26">
        <v>2343</v>
      </c>
      <c r="AH25" s="26">
        <v>2634</v>
      </c>
      <c r="AI25" s="26">
        <v>2415</v>
      </c>
      <c r="AJ25" s="26">
        <v>2458</v>
      </c>
      <c r="AK25" s="26">
        <v>2517</v>
      </c>
      <c r="AL25" s="26">
        <v>2550</v>
      </c>
      <c r="AM25" s="26">
        <v>2583</v>
      </c>
      <c r="AN25" s="26">
        <v>3147</v>
      </c>
      <c r="AO25" s="41">
        <v>2223</v>
      </c>
      <c r="AP25" s="40">
        <v>2687</v>
      </c>
      <c r="AQ25" s="41">
        <v>2278</v>
      </c>
      <c r="AR25" s="41">
        <v>1966</v>
      </c>
      <c r="AS25" s="41">
        <v>1971</v>
      </c>
      <c r="AT25" s="41">
        <v>1939</v>
      </c>
      <c r="AU25" s="71">
        <v>1964</v>
      </c>
      <c r="AV25" s="71">
        <v>2174</v>
      </c>
      <c r="AW25" s="71">
        <v>2157</v>
      </c>
      <c r="AX25" s="71">
        <v>588</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1262</v>
      </c>
      <c r="R26" s="26">
        <v>4159</v>
      </c>
      <c r="S26" s="26">
        <v>2174</v>
      </c>
      <c r="T26" s="26">
        <v>2209</v>
      </c>
      <c r="U26" s="26">
        <v>2193</v>
      </c>
      <c r="V26" s="26">
        <v>3628</v>
      </c>
      <c r="W26" s="26">
        <v>2072</v>
      </c>
      <c r="X26" s="26">
        <v>2128</v>
      </c>
      <c r="Y26" s="26">
        <v>1956</v>
      </c>
      <c r="Z26" s="26">
        <v>2040</v>
      </c>
      <c r="AA26" s="26">
        <v>2083</v>
      </c>
      <c r="AB26" s="26">
        <v>2271</v>
      </c>
      <c r="AC26" s="26">
        <v>2339</v>
      </c>
      <c r="AD26" s="26">
        <v>2318</v>
      </c>
      <c r="AE26" s="26">
        <v>2263</v>
      </c>
      <c r="AF26" s="26">
        <v>2330</v>
      </c>
      <c r="AG26" s="26">
        <v>2318</v>
      </c>
      <c r="AH26" s="26">
        <v>2352</v>
      </c>
      <c r="AI26" s="26">
        <v>2304</v>
      </c>
      <c r="AJ26" s="26">
        <v>2358</v>
      </c>
      <c r="AK26" s="26">
        <v>2378</v>
      </c>
      <c r="AL26" s="26">
        <v>2365</v>
      </c>
      <c r="AM26" s="26">
        <v>2321</v>
      </c>
      <c r="AN26" s="26">
        <v>2455</v>
      </c>
      <c r="AO26" s="41">
        <v>2369</v>
      </c>
      <c r="AP26" s="40">
        <v>2465</v>
      </c>
      <c r="AQ26" s="41">
        <v>2397</v>
      </c>
      <c r="AR26" s="41">
        <v>395</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3222</v>
      </c>
      <c r="AC27" s="26">
        <v>3791</v>
      </c>
      <c r="AD27" s="26">
        <v>4217</v>
      </c>
      <c r="AE27" s="26">
        <v>4056</v>
      </c>
      <c r="AF27" s="26">
        <v>3663</v>
      </c>
      <c r="AG27" s="26">
        <v>3547</v>
      </c>
      <c r="AH27" s="26">
        <v>3659</v>
      </c>
      <c r="AI27" s="26">
        <v>3592</v>
      </c>
      <c r="AJ27" s="26">
        <v>3828</v>
      </c>
      <c r="AK27" s="26">
        <v>3782</v>
      </c>
      <c r="AL27" s="26">
        <v>3779</v>
      </c>
      <c r="AM27" s="26">
        <v>1213</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640</v>
      </c>
      <c r="AN28" s="26">
        <v>1193</v>
      </c>
      <c r="AO28" s="41">
        <v>1857</v>
      </c>
      <c r="AP28" s="40">
        <v>1133</v>
      </c>
      <c r="AQ28" s="41">
        <v>1051</v>
      </c>
      <c r="AR28" s="41">
        <v>963</v>
      </c>
      <c r="AS28" s="41">
        <v>979</v>
      </c>
      <c r="AT28" s="41">
        <v>1026</v>
      </c>
      <c r="AU28" s="71">
        <v>971</v>
      </c>
      <c r="AV28" s="71">
        <v>1214</v>
      </c>
      <c r="AW28" s="71">
        <v>1065</v>
      </c>
      <c r="AX28" s="71">
        <v>1084</v>
      </c>
      <c r="AY28" s="106">
        <v>1100</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418</v>
      </c>
      <c r="AO29" s="41">
        <v>1821</v>
      </c>
      <c r="AP29" s="40">
        <v>1702</v>
      </c>
      <c r="AQ29" s="41">
        <v>1631</v>
      </c>
      <c r="AR29" s="41">
        <v>1750</v>
      </c>
      <c r="AS29" s="41">
        <v>1472</v>
      </c>
      <c r="AT29" s="41">
        <v>1737</v>
      </c>
      <c r="AU29" s="71">
        <v>1693</v>
      </c>
      <c r="AV29" s="71">
        <v>1642</v>
      </c>
      <c r="AW29" s="71">
        <v>1650</v>
      </c>
      <c r="AX29" s="71">
        <v>1688</v>
      </c>
      <c r="AY29" s="106">
        <v>1663</v>
      </c>
    </row>
    <row r="30" spans="2:51" ht="12">
      <c r="B30" s="26" t="s">
        <v>44</v>
      </c>
      <c r="F30" s="27" t="s">
        <v>14</v>
      </c>
      <c r="G30" s="12" t="s">
        <v>289</v>
      </c>
      <c r="H30" s="26">
        <v>30400</v>
      </c>
      <c r="I30" s="26">
        <v>33972</v>
      </c>
      <c r="J30" s="26">
        <v>35762</v>
      </c>
      <c r="K30" s="26">
        <v>41925</v>
      </c>
      <c r="L30" s="26">
        <v>41888</v>
      </c>
      <c r="M30" s="26">
        <v>36821</v>
      </c>
      <c r="N30" s="26">
        <v>36376</v>
      </c>
      <c r="O30" s="26">
        <v>37402</v>
      </c>
      <c r="P30" s="26">
        <v>37755</v>
      </c>
      <c r="Q30" s="26">
        <v>38999</v>
      </c>
      <c r="R30" s="26">
        <v>38005</v>
      </c>
      <c r="S30" s="26">
        <v>37171</v>
      </c>
      <c r="T30" s="26">
        <v>35730</v>
      </c>
      <c r="U30" s="26">
        <v>43796</v>
      </c>
      <c r="V30" s="26">
        <v>35157</v>
      </c>
      <c r="W30" s="26">
        <v>39855</v>
      </c>
      <c r="X30" s="26">
        <v>31076</v>
      </c>
      <c r="Y30" s="26">
        <v>39052</v>
      </c>
      <c r="Z30" s="26">
        <v>30825</v>
      </c>
      <c r="AA30" s="26">
        <v>38600</v>
      </c>
      <c r="AB30" s="26">
        <v>35181</v>
      </c>
      <c r="AC30" s="26">
        <v>27353</v>
      </c>
      <c r="AD30" s="26">
        <v>34225</v>
      </c>
      <c r="AE30" s="26">
        <v>31391</v>
      </c>
      <c r="AF30" s="26">
        <v>32880</v>
      </c>
      <c r="AG30" s="26">
        <v>29849</v>
      </c>
      <c r="AH30" s="26">
        <v>36036</v>
      </c>
      <c r="AI30" s="26">
        <v>44206</v>
      </c>
      <c r="AJ30" s="26">
        <v>37500</v>
      </c>
      <c r="AK30" s="26">
        <v>31847</v>
      </c>
      <c r="AL30" s="26">
        <v>31771</v>
      </c>
      <c r="AM30" s="26">
        <v>36888</v>
      </c>
      <c r="AN30" s="26">
        <v>39604</v>
      </c>
      <c r="AO30" s="41">
        <v>35433</v>
      </c>
      <c r="AP30" s="40">
        <v>35698</v>
      </c>
      <c r="AQ30" s="41">
        <v>34952</v>
      </c>
      <c r="AR30" s="41">
        <v>24139</v>
      </c>
      <c r="AS30" s="41" t="s">
        <v>44</v>
      </c>
      <c r="AT30" s="41" t="s">
        <v>44</v>
      </c>
      <c r="AU30" s="71" t="s">
        <v>44</v>
      </c>
      <c r="AV30" s="71" t="s">
        <v>44</v>
      </c>
      <c r="AW30" s="71" t="s">
        <v>44</v>
      </c>
      <c r="AX30" s="71" t="s">
        <v>44</v>
      </c>
      <c r="AY30" s="106" t="s">
        <v>44</v>
      </c>
    </row>
    <row r="31" spans="2:51" ht="12">
      <c r="B31" s="26" t="s">
        <v>44</v>
      </c>
      <c r="F31" s="27" t="s">
        <v>15</v>
      </c>
      <c r="G31" s="12" t="s">
        <v>290</v>
      </c>
      <c r="H31" s="26">
        <v>1328</v>
      </c>
      <c r="I31" s="26">
        <v>1745</v>
      </c>
      <c r="J31" s="26">
        <v>2099</v>
      </c>
      <c r="K31" s="26">
        <v>1708</v>
      </c>
      <c r="L31" s="26">
        <v>1747</v>
      </c>
      <c r="M31" s="26">
        <v>1745</v>
      </c>
      <c r="N31" s="26">
        <v>1744</v>
      </c>
      <c r="O31" s="26">
        <v>2093</v>
      </c>
      <c r="P31" s="26">
        <v>2008</v>
      </c>
      <c r="Q31" s="26">
        <v>1853</v>
      </c>
      <c r="R31" s="26">
        <v>1895</v>
      </c>
      <c r="S31" s="26">
        <v>1863</v>
      </c>
      <c r="T31" s="26">
        <v>1823</v>
      </c>
      <c r="U31" s="26">
        <v>1853</v>
      </c>
      <c r="V31" s="26">
        <v>1879</v>
      </c>
      <c r="W31" s="26">
        <v>1919</v>
      </c>
      <c r="X31" s="26">
        <v>2135</v>
      </c>
      <c r="Y31" s="26">
        <v>1823</v>
      </c>
      <c r="Z31" s="26">
        <v>1807</v>
      </c>
      <c r="AA31" s="26">
        <v>1538</v>
      </c>
      <c r="AB31" s="26">
        <v>1522</v>
      </c>
      <c r="AC31" s="26">
        <v>1574</v>
      </c>
      <c r="AD31" s="26">
        <v>1612</v>
      </c>
      <c r="AE31" s="26">
        <v>1644</v>
      </c>
      <c r="AF31" s="26">
        <v>1764</v>
      </c>
      <c r="AG31" s="26">
        <v>1508</v>
      </c>
      <c r="AH31" s="26">
        <v>1647</v>
      </c>
      <c r="AI31" s="26">
        <v>3188</v>
      </c>
      <c r="AJ31" s="26">
        <v>2121</v>
      </c>
      <c r="AK31" s="26">
        <v>1592</v>
      </c>
      <c r="AL31" s="26">
        <v>1520</v>
      </c>
      <c r="AM31" s="26">
        <v>1766</v>
      </c>
      <c r="AN31" s="26">
        <v>1718</v>
      </c>
      <c r="AO31" s="41">
        <v>1718</v>
      </c>
      <c r="AP31" s="40">
        <v>1718</v>
      </c>
      <c r="AQ31" s="41">
        <v>1866</v>
      </c>
      <c r="AR31" s="41">
        <v>1795</v>
      </c>
      <c r="AS31" s="41">
        <v>2050</v>
      </c>
      <c r="AT31" s="41">
        <v>1821</v>
      </c>
      <c r="AU31" s="71">
        <v>2016</v>
      </c>
      <c r="AV31" s="71">
        <v>1823</v>
      </c>
      <c r="AW31" s="71">
        <v>1786</v>
      </c>
      <c r="AX31" s="71">
        <v>1873</v>
      </c>
      <c r="AY31" s="106">
        <v>2490</v>
      </c>
    </row>
    <row r="32" spans="2:51" ht="12">
      <c r="B32" s="26" t="s">
        <v>44</v>
      </c>
      <c r="F32" s="27" t="s">
        <v>16</v>
      </c>
      <c r="G32" s="12" t="s">
        <v>291</v>
      </c>
      <c r="H32" s="26">
        <v>2556</v>
      </c>
      <c r="I32" s="26">
        <v>3455</v>
      </c>
      <c r="J32" s="26">
        <v>3456</v>
      </c>
      <c r="K32" s="26">
        <v>3512</v>
      </c>
      <c r="L32" s="26">
        <v>3445</v>
      </c>
      <c r="M32" s="26">
        <v>3660</v>
      </c>
      <c r="N32" s="26">
        <v>3465</v>
      </c>
      <c r="O32" s="26">
        <v>3932</v>
      </c>
      <c r="P32" s="26">
        <v>3731</v>
      </c>
      <c r="Q32" s="26">
        <v>4112</v>
      </c>
      <c r="R32" s="26">
        <v>3639</v>
      </c>
      <c r="S32" s="26">
        <v>3758</v>
      </c>
      <c r="T32" s="26">
        <v>3705</v>
      </c>
      <c r="U32" s="26">
        <v>3850</v>
      </c>
      <c r="V32" s="26">
        <v>3598</v>
      </c>
      <c r="W32" s="26">
        <v>3701</v>
      </c>
      <c r="X32" s="26">
        <v>3981</v>
      </c>
      <c r="Y32" s="26">
        <v>3013</v>
      </c>
      <c r="Z32" s="26">
        <v>3275</v>
      </c>
      <c r="AA32" s="26">
        <v>4275</v>
      </c>
      <c r="AB32" s="26">
        <v>3000</v>
      </c>
      <c r="AC32" s="26">
        <v>3037</v>
      </c>
      <c r="AD32" s="26">
        <v>3588</v>
      </c>
      <c r="AE32" s="26">
        <v>3091</v>
      </c>
      <c r="AF32" s="26">
        <v>3245</v>
      </c>
      <c r="AG32" s="26">
        <v>3084</v>
      </c>
      <c r="AH32" s="26">
        <v>3131</v>
      </c>
      <c r="AI32" s="26">
        <v>3268</v>
      </c>
      <c r="AJ32" s="26">
        <v>3239</v>
      </c>
      <c r="AK32" s="26">
        <v>3602</v>
      </c>
      <c r="AL32" s="26">
        <v>3280</v>
      </c>
      <c r="AM32" s="26">
        <v>3522</v>
      </c>
      <c r="AN32" s="26">
        <v>3449</v>
      </c>
      <c r="AO32" s="41">
        <v>3447</v>
      </c>
      <c r="AP32" s="40">
        <v>3420</v>
      </c>
      <c r="AQ32" s="41">
        <v>3601</v>
      </c>
      <c r="AR32" s="41">
        <v>5468</v>
      </c>
      <c r="AS32" s="41">
        <v>3612</v>
      </c>
      <c r="AT32" s="41">
        <v>3562</v>
      </c>
      <c r="AU32" s="71">
        <v>3656</v>
      </c>
      <c r="AV32" s="71">
        <v>3560</v>
      </c>
      <c r="AW32" s="71">
        <v>3612</v>
      </c>
      <c r="AX32" s="71">
        <v>4839</v>
      </c>
      <c r="AY32" s="106">
        <v>3736</v>
      </c>
    </row>
    <row r="33" spans="2:51" ht="12">
      <c r="B33" s="26" t="s">
        <v>44</v>
      </c>
      <c r="F33" s="27" t="s">
        <v>17</v>
      </c>
      <c r="G33" s="12" t="s">
        <v>292</v>
      </c>
      <c r="H33" s="26">
        <v>3395</v>
      </c>
      <c r="I33" s="26">
        <v>4483</v>
      </c>
      <c r="J33" s="26">
        <v>4812</v>
      </c>
      <c r="K33" s="26">
        <v>4813</v>
      </c>
      <c r="L33" s="26">
        <v>5125</v>
      </c>
      <c r="M33" s="26">
        <v>4553</v>
      </c>
      <c r="N33" s="26">
        <v>4783</v>
      </c>
      <c r="O33" s="26">
        <v>4921</v>
      </c>
      <c r="P33" s="26">
        <v>4895</v>
      </c>
      <c r="Q33" s="26">
        <v>5007</v>
      </c>
      <c r="R33" s="26">
        <v>5021</v>
      </c>
      <c r="S33" s="26">
        <v>4873</v>
      </c>
      <c r="T33" s="26">
        <v>4944</v>
      </c>
      <c r="U33" s="26">
        <v>5130</v>
      </c>
      <c r="V33" s="26">
        <v>4789</v>
      </c>
      <c r="W33" s="26">
        <v>5004</v>
      </c>
      <c r="X33" s="26">
        <v>5214</v>
      </c>
      <c r="Y33" s="26">
        <v>4503</v>
      </c>
      <c r="Z33" s="26">
        <v>4366</v>
      </c>
      <c r="AA33" s="26">
        <v>4235</v>
      </c>
      <c r="AB33" s="26">
        <v>4549</v>
      </c>
      <c r="AC33" s="26">
        <v>3947</v>
      </c>
      <c r="AD33" s="26">
        <v>5374</v>
      </c>
      <c r="AE33" s="26">
        <v>3474</v>
      </c>
      <c r="AF33" s="26">
        <v>4019</v>
      </c>
      <c r="AG33" s="26">
        <v>4032</v>
      </c>
      <c r="AH33" s="26">
        <v>3738</v>
      </c>
      <c r="AI33" s="26">
        <v>3703</v>
      </c>
      <c r="AJ33" s="26">
        <v>3834</v>
      </c>
      <c r="AK33" s="26">
        <v>3828</v>
      </c>
      <c r="AL33" s="26">
        <v>3936</v>
      </c>
      <c r="AM33" s="26">
        <v>4267</v>
      </c>
      <c r="AN33" s="26">
        <v>5644</v>
      </c>
      <c r="AO33" s="41">
        <v>4520</v>
      </c>
      <c r="AP33" s="40">
        <v>5581</v>
      </c>
      <c r="AQ33" s="41">
        <v>4622</v>
      </c>
      <c r="AR33" s="41">
        <v>5142</v>
      </c>
      <c r="AS33" s="41">
        <v>5087</v>
      </c>
      <c r="AT33" s="41">
        <v>5304</v>
      </c>
      <c r="AU33" s="71">
        <v>4790</v>
      </c>
      <c r="AV33" s="71">
        <v>3931</v>
      </c>
      <c r="AW33" s="71">
        <v>253</v>
      </c>
      <c r="AX33" s="71" t="s">
        <v>44</v>
      </c>
      <c r="AY33" s="106" t="s">
        <v>44</v>
      </c>
    </row>
    <row r="34" spans="2:51" ht="12">
      <c r="B34" s="26" t="s">
        <v>44</v>
      </c>
      <c r="F34" s="27" t="s">
        <v>18</v>
      </c>
      <c r="G34" s="12" t="s">
        <v>293</v>
      </c>
      <c r="H34" s="26">
        <v>2362</v>
      </c>
      <c r="I34" s="26">
        <v>2711</v>
      </c>
      <c r="J34" s="26">
        <v>2787</v>
      </c>
      <c r="K34" s="26">
        <v>2913</v>
      </c>
      <c r="L34" s="26">
        <v>2967</v>
      </c>
      <c r="M34" s="26">
        <v>2877</v>
      </c>
      <c r="N34" s="26">
        <v>3009</v>
      </c>
      <c r="O34" s="26">
        <v>2970</v>
      </c>
      <c r="P34" s="26">
        <v>2987</v>
      </c>
      <c r="Q34" s="26">
        <v>2874</v>
      </c>
      <c r="R34" s="26">
        <v>3261</v>
      </c>
      <c r="S34" s="26">
        <v>3060</v>
      </c>
      <c r="T34" s="26">
        <v>3031</v>
      </c>
      <c r="U34" s="26">
        <v>3002</v>
      </c>
      <c r="V34" s="26">
        <v>2459</v>
      </c>
      <c r="W34" s="26">
        <v>2573</v>
      </c>
      <c r="X34" s="26">
        <v>2780</v>
      </c>
      <c r="Y34" s="26">
        <v>2527</v>
      </c>
      <c r="Z34" s="26">
        <v>2891</v>
      </c>
      <c r="AA34" s="26">
        <v>2524</v>
      </c>
      <c r="AB34" s="26">
        <v>2479</v>
      </c>
      <c r="AC34" s="26">
        <v>2472</v>
      </c>
      <c r="AD34" s="26">
        <v>2732</v>
      </c>
      <c r="AE34" s="26">
        <v>2602</v>
      </c>
      <c r="AF34" s="26">
        <v>2606</v>
      </c>
      <c r="AG34" s="26">
        <v>2644</v>
      </c>
      <c r="AH34" s="26">
        <v>2580</v>
      </c>
      <c r="AI34" s="26">
        <v>3879</v>
      </c>
      <c r="AJ34" s="26">
        <v>2750</v>
      </c>
      <c r="AK34" s="26">
        <v>2630</v>
      </c>
      <c r="AL34" s="26">
        <v>2578</v>
      </c>
      <c r="AM34" s="26">
        <v>2608</v>
      </c>
      <c r="AN34" s="26">
        <v>1773</v>
      </c>
      <c r="AO34" s="41">
        <v>236</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3661</v>
      </c>
      <c r="I35" s="26">
        <v>4817</v>
      </c>
      <c r="J35" s="26">
        <v>4779</v>
      </c>
      <c r="K35" s="26">
        <v>4799</v>
      </c>
      <c r="L35" s="26">
        <v>4838</v>
      </c>
      <c r="M35" s="26">
        <v>4835</v>
      </c>
      <c r="N35" s="26">
        <v>4581</v>
      </c>
      <c r="O35" s="26">
        <v>4883</v>
      </c>
      <c r="P35" s="26">
        <v>5326</v>
      </c>
      <c r="Q35" s="26">
        <v>5851</v>
      </c>
      <c r="R35" s="26">
        <v>5917</v>
      </c>
      <c r="S35" s="26">
        <v>5851</v>
      </c>
      <c r="T35" s="26">
        <v>6191</v>
      </c>
      <c r="U35" s="26">
        <v>6597</v>
      </c>
      <c r="V35" s="26">
        <v>4744</v>
      </c>
      <c r="W35" s="26">
        <v>5824</v>
      </c>
      <c r="X35" s="26">
        <v>5048</v>
      </c>
      <c r="Y35" s="26">
        <v>3766</v>
      </c>
      <c r="Z35" s="26">
        <v>3646</v>
      </c>
      <c r="AA35" s="26">
        <v>3891</v>
      </c>
      <c r="AB35" s="26">
        <v>3613</v>
      </c>
      <c r="AC35" s="26">
        <v>3616</v>
      </c>
      <c r="AD35" s="26">
        <v>3923</v>
      </c>
      <c r="AE35" s="26">
        <v>3889</v>
      </c>
      <c r="AF35" s="26">
        <v>3815</v>
      </c>
      <c r="AG35" s="26">
        <v>3814</v>
      </c>
      <c r="AH35" s="26">
        <v>4749</v>
      </c>
      <c r="AI35" s="26">
        <v>4262</v>
      </c>
      <c r="AJ35" s="26">
        <v>4384</v>
      </c>
      <c r="AK35" s="26">
        <v>4141</v>
      </c>
      <c r="AL35" s="26">
        <v>4861</v>
      </c>
      <c r="AM35" s="26">
        <v>4126</v>
      </c>
      <c r="AN35" s="26">
        <v>4410</v>
      </c>
      <c r="AO35" s="41">
        <v>4092</v>
      </c>
      <c r="AP35" s="40">
        <v>4036</v>
      </c>
      <c r="AQ35" s="41">
        <v>4198</v>
      </c>
      <c r="AR35" s="41">
        <v>4352</v>
      </c>
      <c r="AS35" s="41">
        <v>5576</v>
      </c>
      <c r="AT35" s="41">
        <v>4498</v>
      </c>
      <c r="AU35" s="71">
        <v>4610</v>
      </c>
      <c r="AV35" s="71">
        <v>4199</v>
      </c>
      <c r="AW35" s="71">
        <v>4218</v>
      </c>
      <c r="AX35" s="71">
        <v>4172</v>
      </c>
      <c r="AY35" s="106">
        <v>4517</v>
      </c>
    </row>
    <row r="36" spans="2:51" ht="12">
      <c r="B36" s="26" t="s">
        <v>44</v>
      </c>
      <c r="F36" s="27" t="s">
        <v>20</v>
      </c>
      <c r="G36" s="12" t="s">
        <v>295</v>
      </c>
      <c r="H36" s="26">
        <v>1076</v>
      </c>
      <c r="I36" s="26">
        <v>11797</v>
      </c>
      <c r="J36" s="26">
        <v>13858</v>
      </c>
      <c r="K36" s="26">
        <v>16014</v>
      </c>
      <c r="L36" s="26">
        <v>16543</v>
      </c>
      <c r="M36" s="26">
        <v>16238</v>
      </c>
      <c r="N36" s="26">
        <v>16654</v>
      </c>
      <c r="O36" s="26">
        <v>17931</v>
      </c>
      <c r="P36" s="26">
        <v>18619</v>
      </c>
      <c r="Q36" s="26">
        <v>18947</v>
      </c>
      <c r="R36" s="26">
        <v>18318</v>
      </c>
      <c r="S36" s="26">
        <v>17055</v>
      </c>
      <c r="T36" s="26">
        <v>14933</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2409</v>
      </c>
      <c r="K37" s="26">
        <v>9729</v>
      </c>
      <c r="L37" s="26">
        <v>9818</v>
      </c>
      <c r="M37" s="26">
        <v>9621</v>
      </c>
      <c r="N37" s="26">
        <v>9877</v>
      </c>
      <c r="O37" s="26">
        <v>10121</v>
      </c>
      <c r="P37" s="26">
        <v>10749</v>
      </c>
      <c r="Q37" s="26">
        <v>10807</v>
      </c>
      <c r="R37" s="26">
        <v>10989</v>
      </c>
      <c r="S37" s="26">
        <v>12402</v>
      </c>
      <c r="T37" s="26">
        <v>9881</v>
      </c>
      <c r="U37" s="26">
        <v>8304</v>
      </c>
      <c r="V37" s="26">
        <v>6882</v>
      </c>
      <c r="W37" s="26">
        <v>7639</v>
      </c>
      <c r="X37" s="26">
        <v>13125</v>
      </c>
      <c r="Y37" s="26">
        <v>2514</v>
      </c>
      <c r="Z37" s="26">
        <v>3976</v>
      </c>
      <c r="AA37" s="26">
        <v>4876</v>
      </c>
      <c r="AB37" s="26">
        <v>6520</v>
      </c>
      <c r="AC37" s="26">
        <v>6870</v>
      </c>
      <c r="AD37" s="26">
        <v>7381</v>
      </c>
      <c r="AE37" s="26">
        <v>7733</v>
      </c>
      <c r="AF37" s="26">
        <v>7948</v>
      </c>
      <c r="AG37" s="26">
        <v>8354</v>
      </c>
      <c r="AH37" s="26">
        <v>8873</v>
      </c>
      <c r="AI37" s="26">
        <v>7677</v>
      </c>
      <c r="AJ37" s="26">
        <v>8043</v>
      </c>
      <c r="AK37" s="26">
        <v>8448</v>
      </c>
      <c r="AL37" s="26">
        <v>9715</v>
      </c>
      <c r="AM37" s="26">
        <v>8516</v>
      </c>
      <c r="AN37" s="26">
        <v>8871</v>
      </c>
      <c r="AO37" s="41">
        <v>8927</v>
      </c>
      <c r="AP37" s="40">
        <v>9084</v>
      </c>
      <c r="AQ37" s="41">
        <v>10760</v>
      </c>
      <c r="AR37" s="41">
        <v>8791</v>
      </c>
      <c r="AS37" s="41">
        <v>12379</v>
      </c>
      <c r="AT37" s="41">
        <v>8411</v>
      </c>
      <c r="AU37" s="71">
        <v>8660</v>
      </c>
      <c r="AV37" s="71">
        <v>8473</v>
      </c>
      <c r="AW37" s="71">
        <v>9417</v>
      </c>
      <c r="AX37" s="71">
        <v>8819</v>
      </c>
      <c r="AY37" s="106">
        <v>7561</v>
      </c>
    </row>
    <row r="38" spans="2:51" ht="12">
      <c r="B38" s="26" t="s">
        <v>44</v>
      </c>
      <c r="F38" s="27" t="s">
        <v>22</v>
      </c>
      <c r="G38" s="12" t="s">
        <v>297</v>
      </c>
      <c r="H38" s="26" t="s">
        <v>44</v>
      </c>
      <c r="I38" s="26" t="s">
        <v>44</v>
      </c>
      <c r="J38" s="26" t="s">
        <v>44</v>
      </c>
      <c r="K38" s="26" t="s">
        <v>44</v>
      </c>
      <c r="L38" s="26" t="s">
        <v>44</v>
      </c>
      <c r="M38" s="26" t="s">
        <v>44</v>
      </c>
      <c r="N38" s="26">
        <v>2829</v>
      </c>
      <c r="O38" s="26">
        <v>4417</v>
      </c>
      <c r="P38" s="26">
        <v>5049</v>
      </c>
      <c r="Q38" s="26">
        <v>4705</v>
      </c>
      <c r="R38" s="26">
        <v>4491</v>
      </c>
      <c r="S38" s="26">
        <v>4291</v>
      </c>
      <c r="T38" s="26">
        <v>4725</v>
      </c>
      <c r="U38" s="26">
        <v>4440</v>
      </c>
      <c r="V38" s="26">
        <v>4426</v>
      </c>
      <c r="W38" s="26">
        <v>4615</v>
      </c>
      <c r="X38" s="26">
        <v>4024</v>
      </c>
      <c r="Y38" s="26">
        <v>4043</v>
      </c>
      <c r="Z38" s="26">
        <v>3968</v>
      </c>
      <c r="AA38" s="26">
        <v>4023</v>
      </c>
      <c r="AB38" s="26">
        <v>4223</v>
      </c>
      <c r="AC38" s="26">
        <v>3889</v>
      </c>
      <c r="AD38" s="26">
        <v>3672</v>
      </c>
      <c r="AE38" s="26">
        <v>3139</v>
      </c>
      <c r="AF38" s="26">
        <v>3648</v>
      </c>
      <c r="AG38" s="26">
        <v>2319</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15</v>
      </c>
      <c r="Q39" s="26">
        <v>2908</v>
      </c>
      <c r="R39" s="26">
        <v>2998</v>
      </c>
      <c r="S39" s="26">
        <v>2912</v>
      </c>
      <c r="T39" s="26">
        <v>2884</v>
      </c>
      <c r="U39" s="26">
        <v>2921</v>
      </c>
      <c r="V39" s="26">
        <v>2853</v>
      </c>
      <c r="W39" s="26">
        <v>2916</v>
      </c>
      <c r="X39" s="26">
        <v>3009</v>
      </c>
      <c r="Y39" s="26">
        <v>2890</v>
      </c>
      <c r="Z39" s="26">
        <v>2848</v>
      </c>
      <c r="AA39" s="26">
        <v>2461</v>
      </c>
      <c r="AB39" s="26">
        <v>2659</v>
      </c>
      <c r="AC39" s="26">
        <v>2487</v>
      </c>
      <c r="AD39" s="26">
        <v>2767</v>
      </c>
      <c r="AE39" s="26">
        <v>2805</v>
      </c>
      <c r="AF39" s="26">
        <v>2603</v>
      </c>
      <c r="AG39" s="26">
        <v>2485</v>
      </c>
      <c r="AH39" s="26">
        <v>2573</v>
      </c>
      <c r="AI39" s="26">
        <v>2594</v>
      </c>
      <c r="AJ39" s="26">
        <v>2789</v>
      </c>
      <c r="AK39" s="26">
        <v>2501</v>
      </c>
      <c r="AL39" s="26">
        <v>2781</v>
      </c>
      <c r="AM39" s="26">
        <v>2486</v>
      </c>
      <c r="AN39" s="26">
        <v>2649</v>
      </c>
      <c r="AO39" s="41">
        <v>2461</v>
      </c>
      <c r="AP39" s="40">
        <v>2612</v>
      </c>
      <c r="AQ39" s="41">
        <v>2950</v>
      </c>
      <c r="AR39" s="41">
        <v>2497</v>
      </c>
      <c r="AS39" s="41">
        <v>1751</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2423</v>
      </c>
      <c r="R40" s="26">
        <v>4327</v>
      </c>
      <c r="S40" s="26">
        <v>4233</v>
      </c>
      <c r="T40" s="26">
        <v>4408</v>
      </c>
      <c r="U40" s="26">
        <v>3972</v>
      </c>
      <c r="V40" s="26">
        <v>3990</v>
      </c>
      <c r="W40" s="26">
        <v>4050</v>
      </c>
      <c r="X40" s="26">
        <v>3795</v>
      </c>
      <c r="Y40" s="26">
        <v>3885</v>
      </c>
      <c r="Z40" s="26">
        <v>3695</v>
      </c>
      <c r="AA40" s="26">
        <v>3675</v>
      </c>
      <c r="AB40" s="26">
        <v>3763</v>
      </c>
      <c r="AC40" s="26">
        <v>3631</v>
      </c>
      <c r="AD40" s="26">
        <v>4190</v>
      </c>
      <c r="AE40" s="26">
        <v>3676</v>
      </c>
      <c r="AF40" s="26">
        <v>5205</v>
      </c>
      <c r="AG40" s="26">
        <v>4271</v>
      </c>
      <c r="AH40" s="26">
        <v>3721</v>
      </c>
      <c r="AI40" s="26">
        <v>4072</v>
      </c>
      <c r="AJ40" s="26">
        <v>3899</v>
      </c>
      <c r="AK40" s="26">
        <v>4088</v>
      </c>
      <c r="AL40" s="26">
        <v>4009</v>
      </c>
      <c r="AM40" s="26">
        <v>4570</v>
      </c>
      <c r="AN40" s="26">
        <v>4258</v>
      </c>
      <c r="AO40" s="41">
        <v>4150</v>
      </c>
      <c r="AP40" s="40">
        <v>4259</v>
      </c>
      <c r="AQ40" s="41">
        <v>4328</v>
      </c>
      <c r="AR40" s="41">
        <v>4184</v>
      </c>
      <c r="AS40" s="41">
        <v>3771</v>
      </c>
      <c r="AT40" s="41">
        <v>3658</v>
      </c>
      <c r="AU40" s="71">
        <v>4218</v>
      </c>
      <c r="AV40" s="71">
        <v>4200</v>
      </c>
      <c r="AW40" s="71">
        <v>4494</v>
      </c>
      <c r="AX40" s="71">
        <v>4470</v>
      </c>
      <c r="AY40" s="106">
        <v>4354</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1312</v>
      </c>
      <c r="R41" s="26">
        <v>6617</v>
      </c>
      <c r="S41" s="26">
        <v>6110</v>
      </c>
      <c r="T41" s="26">
        <v>5851</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4826</v>
      </c>
      <c r="V42" s="26">
        <v>6526</v>
      </c>
      <c r="W42" s="26">
        <v>6210</v>
      </c>
      <c r="X42" s="26">
        <v>4791</v>
      </c>
      <c r="Y42" s="26">
        <v>2246</v>
      </c>
      <c r="Z42" s="26">
        <v>3119</v>
      </c>
      <c r="AA42" s="26">
        <v>4003</v>
      </c>
      <c r="AB42" s="26">
        <v>4513</v>
      </c>
      <c r="AC42" s="26">
        <v>4397</v>
      </c>
      <c r="AD42" s="26">
        <v>4436</v>
      </c>
      <c r="AE42" s="26">
        <v>4479</v>
      </c>
      <c r="AF42" s="26">
        <v>4555</v>
      </c>
      <c r="AG42" s="26">
        <v>4453</v>
      </c>
      <c r="AH42" s="26">
        <v>5243</v>
      </c>
      <c r="AI42" s="26">
        <v>4587</v>
      </c>
      <c r="AJ42" s="26">
        <v>5433</v>
      </c>
      <c r="AK42" s="26">
        <v>4976</v>
      </c>
      <c r="AL42" s="26">
        <v>5173</v>
      </c>
      <c r="AM42" s="26">
        <v>5061</v>
      </c>
      <c r="AN42" s="26">
        <v>5015</v>
      </c>
      <c r="AO42" s="41">
        <v>7132</v>
      </c>
      <c r="AP42" s="40">
        <v>5008</v>
      </c>
      <c r="AQ42" s="41">
        <v>4809</v>
      </c>
      <c r="AR42" s="41">
        <v>4118</v>
      </c>
      <c r="AS42" s="41">
        <v>4285</v>
      </c>
      <c r="AT42" s="41">
        <v>4514</v>
      </c>
      <c r="AU42" s="71">
        <v>4956</v>
      </c>
      <c r="AV42" s="71">
        <v>4106</v>
      </c>
      <c r="AW42" s="71">
        <v>4660</v>
      </c>
      <c r="AX42" s="71">
        <v>5023</v>
      </c>
      <c r="AY42" s="106">
        <v>5101</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4562</v>
      </c>
      <c r="V43" s="26">
        <v>6381</v>
      </c>
      <c r="W43" s="26">
        <v>6217</v>
      </c>
      <c r="X43" s="26">
        <v>5879</v>
      </c>
      <c r="Y43" s="26">
        <v>5759</v>
      </c>
      <c r="Z43" s="26">
        <v>5727</v>
      </c>
      <c r="AA43" s="26">
        <v>5338</v>
      </c>
      <c r="AB43" s="26">
        <v>5439</v>
      </c>
      <c r="AC43" s="26">
        <v>5363</v>
      </c>
      <c r="AD43" s="26">
        <v>5884</v>
      </c>
      <c r="AE43" s="26">
        <v>5543</v>
      </c>
      <c r="AF43" s="26">
        <v>5833</v>
      </c>
      <c r="AG43" s="26">
        <v>5697</v>
      </c>
      <c r="AH43" s="26">
        <v>5371</v>
      </c>
      <c r="AI43" s="26">
        <v>5334</v>
      </c>
      <c r="AJ43" s="26">
        <v>6521</v>
      </c>
      <c r="AK43" s="26">
        <v>5619</v>
      </c>
      <c r="AL43" s="26">
        <v>6654</v>
      </c>
      <c r="AM43" s="26">
        <v>7578</v>
      </c>
      <c r="AN43" s="26">
        <v>7210</v>
      </c>
      <c r="AO43" s="41">
        <v>7125</v>
      </c>
      <c r="AP43" s="40">
        <v>7384</v>
      </c>
      <c r="AQ43" s="41">
        <v>7005</v>
      </c>
      <c r="AR43" s="41">
        <v>7477</v>
      </c>
      <c r="AS43" s="41">
        <v>6359</v>
      </c>
      <c r="AT43" s="41">
        <v>6419</v>
      </c>
      <c r="AU43" s="71">
        <v>6122</v>
      </c>
      <c r="AV43" s="71">
        <v>6242</v>
      </c>
      <c r="AW43" s="71">
        <v>6457</v>
      </c>
      <c r="AX43" s="71">
        <v>7310</v>
      </c>
      <c r="AY43" s="106">
        <v>6635</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1809</v>
      </c>
      <c r="W44" s="26">
        <v>3748</v>
      </c>
      <c r="X44" s="26">
        <v>3804</v>
      </c>
      <c r="Y44" s="26">
        <v>3537</v>
      </c>
      <c r="Z44" s="26">
        <v>3678</v>
      </c>
      <c r="AA44" s="26">
        <v>3695</v>
      </c>
      <c r="AB44" s="26">
        <v>3657</v>
      </c>
      <c r="AC44" s="26">
        <v>3756</v>
      </c>
      <c r="AD44" s="26">
        <v>3680</v>
      </c>
      <c r="AE44" s="26">
        <v>4002</v>
      </c>
      <c r="AF44" s="26">
        <v>3664</v>
      </c>
      <c r="AG44" s="26">
        <v>3692</v>
      </c>
      <c r="AH44" s="26">
        <v>4073</v>
      </c>
      <c r="AI44" s="26">
        <v>3586</v>
      </c>
      <c r="AJ44" s="26">
        <v>3792</v>
      </c>
      <c r="AK44" s="26">
        <v>3851</v>
      </c>
      <c r="AL44" s="26">
        <v>4098</v>
      </c>
      <c r="AM44" s="26">
        <v>3785</v>
      </c>
      <c r="AN44" s="26">
        <v>3767</v>
      </c>
      <c r="AO44" s="41">
        <v>3937</v>
      </c>
      <c r="AP44" s="40">
        <v>3917</v>
      </c>
      <c r="AQ44" s="41">
        <v>3947</v>
      </c>
      <c r="AR44" s="41">
        <v>4679</v>
      </c>
      <c r="AS44" s="41">
        <v>3939</v>
      </c>
      <c r="AT44" s="41">
        <v>3070</v>
      </c>
      <c r="AU44" s="71">
        <v>3665</v>
      </c>
      <c r="AV44" s="71">
        <v>3967</v>
      </c>
      <c r="AW44" s="71">
        <v>9170</v>
      </c>
      <c r="AX44" s="71">
        <v>4597</v>
      </c>
      <c r="AY44" s="106">
        <v>5342</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2182</v>
      </c>
      <c r="W45" s="26">
        <v>5294</v>
      </c>
      <c r="X45" s="26">
        <v>4051</v>
      </c>
      <c r="Y45" s="26">
        <v>3946</v>
      </c>
      <c r="Z45" s="26">
        <v>2209</v>
      </c>
      <c r="AA45" s="26">
        <v>3172</v>
      </c>
      <c r="AB45" s="26">
        <v>3151</v>
      </c>
      <c r="AC45" s="26">
        <v>3096</v>
      </c>
      <c r="AD45" s="26">
        <v>3079</v>
      </c>
      <c r="AE45" s="26">
        <v>3169</v>
      </c>
      <c r="AF45" s="26">
        <v>3179</v>
      </c>
      <c r="AG45" s="26">
        <v>2998</v>
      </c>
      <c r="AH45" s="26">
        <v>3183</v>
      </c>
      <c r="AI45" s="26">
        <v>3411</v>
      </c>
      <c r="AJ45" s="26">
        <v>2826</v>
      </c>
      <c r="AK45" s="26">
        <v>3313</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2933</v>
      </c>
      <c r="X46" s="26">
        <v>2654</v>
      </c>
      <c r="Y46" s="26">
        <v>2381</v>
      </c>
      <c r="Z46" s="26">
        <v>2379</v>
      </c>
      <c r="AA46" s="26">
        <v>2372</v>
      </c>
      <c r="AB46" s="26">
        <v>2384</v>
      </c>
      <c r="AC46" s="26">
        <v>2483</v>
      </c>
      <c r="AD46" s="26">
        <v>2373</v>
      </c>
      <c r="AE46" s="26">
        <v>2481</v>
      </c>
      <c r="AF46" s="26">
        <v>2391</v>
      </c>
      <c r="AG46" s="26">
        <v>2511</v>
      </c>
      <c r="AH46" s="26">
        <v>1814</v>
      </c>
      <c r="AI46" s="26">
        <v>2391</v>
      </c>
      <c r="AJ46" s="26">
        <v>1794</v>
      </c>
      <c r="AK46" s="26">
        <v>2168</v>
      </c>
      <c r="AL46" s="26">
        <v>1882</v>
      </c>
      <c r="AM46" s="26">
        <v>2077</v>
      </c>
      <c r="AN46" s="26">
        <v>2205</v>
      </c>
      <c r="AO46" s="41">
        <v>2325</v>
      </c>
      <c r="AP46" s="40">
        <v>2659</v>
      </c>
      <c r="AQ46" s="41">
        <v>2412</v>
      </c>
      <c r="AR46" s="41">
        <v>2115</v>
      </c>
      <c r="AS46" s="41">
        <v>2267</v>
      </c>
      <c r="AT46" s="41">
        <v>860</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4845</v>
      </c>
      <c r="AC47" s="26">
        <v>4610</v>
      </c>
      <c r="AD47" s="26">
        <v>5073</v>
      </c>
      <c r="AE47" s="26">
        <v>5045</v>
      </c>
      <c r="AF47" s="26">
        <v>5728</v>
      </c>
      <c r="AG47" s="26">
        <v>5226</v>
      </c>
      <c r="AH47" s="26">
        <v>6222</v>
      </c>
      <c r="AI47" s="26">
        <v>5532</v>
      </c>
      <c r="AJ47" s="26">
        <v>6196</v>
      </c>
      <c r="AK47" s="26">
        <v>5592</v>
      </c>
      <c r="AL47" s="26">
        <v>6108</v>
      </c>
      <c r="AM47" s="26">
        <v>5956</v>
      </c>
      <c r="AN47" s="26">
        <v>7253</v>
      </c>
      <c r="AO47" s="41">
        <v>5751</v>
      </c>
      <c r="AP47" s="40">
        <v>7205</v>
      </c>
      <c r="AQ47" s="41">
        <v>5578</v>
      </c>
      <c r="AR47" s="41">
        <v>6508</v>
      </c>
      <c r="AS47" s="41">
        <v>6092</v>
      </c>
      <c r="AT47" s="41">
        <v>6483</v>
      </c>
      <c r="AU47" s="71">
        <v>6046</v>
      </c>
      <c r="AV47" s="71">
        <v>6528</v>
      </c>
      <c r="AW47" s="71">
        <v>5850</v>
      </c>
      <c r="AX47" s="71">
        <v>6548</v>
      </c>
      <c r="AY47" s="106">
        <v>6200</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7668</v>
      </c>
      <c r="AC48" s="26">
        <v>8123</v>
      </c>
      <c r="AD48" s="26">
        <v>8723</v>
      </c>
      <c r="AE48" s="26">
        <v>8454</v>
      </c>
      <c r="AF48" s="26">
        <v>8999</v>
      </c>
      <c r="AG48" s="26">
        <v>8620</v>
      </c>
      <c r="AH48" s="26">
        <v>9110</v>
      </c>
      <c r="AI48" s="26">
        <v>9533</v>
      </c>
      <c r="AJ48" s="26">
        <v>8526</v>
      </c>
      <c r="AK48" s="26">
        <v>7410</v>
      </c>
      <c r="AL48" s="26">
        <v>9569</v>
      </c>
      <c r="AM48" s="26">
        <v>9776</v>
      </c>
      <c r="AN48" s="26">
        <v>10339</v>
      </c>
      <c r="AO48" s="41">
        <v>10973</v>
      </c>
      <c r="AP48" s="40">
        <v>11532</v>
      </c>
      <c r="AQ48" s="41">
        <v>11166</v>
      </c>
      <c r="AR48" s="41">
        <v>4552</v>
      </c>
      <c r="AS48" s="41">
        <v>6480</v>
      </c>
      <c r="AT48" s="41">
        <v>5280</v>
      </c>
      <c r="AU48" s="71">
        <v>7280</v>
      </c>
      <c r="AV48" s="71">
        <v>8996</v>
      </c>
      <c r="AW48" s="71">
        <v>10806</v>
      </c>
      <c r="AX48" s="71">
        <v>11857</v>
      </c>
      <c r="AY48" s="106">
        <v>11587</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664</v>
      </c>
      <c r="AG49" s="26">
        <v>1310</v>
      </c>
      <c r="AH49" s="26">
        <v>1381</v>
      </c>
      <c r="AI49" s="26">
        <v>1985</v>
      </c>
      <c r="AJ49" s="26">
        <v>1428</v>
      </c>
      <c r="AK49" s="26">
        <v>1403</v>
      </c>
      <c r="AL49" s="26">
        <v>1386</v>
      </c>
      <c r="AM49" s="26">
        <v>1422</v>
      </c>
      <c r="AN49" s="26">
        <v>3447</v>
      </c>
      <c r="AO49" s="41">
        <v>3367</v>
      </c>
      <c r="AP49" s="40">
        <v>1956</v>
      </c>
      <c r="AQ49" s="41">
        <v>1909</v>
      </c>
      <c r="AR49" s="41">
        <v>1891</v>
      </c>
      <c r="AS49" s="41">
        <v>1737</v>
      </c>
      <c r="AT49" s="41">
        <v>1867</v>
      </c>
      <c r="AU49" s="71">
        <v>1948</v>
      </c>
      <c r="AV49" s="71">
        <v>2076</v>
      </c>
      <c r="AW49" s="71">
        <v>2125</v>
      </c>
      <c r="AX49" s="71">
        <v>1812</v>
      </c>
      <c r="AY49" s="106">
        <v>2576</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6130</v>
      </c>
      <c r="AH50" s="26">
        <v>9566</v>
      </c>
      <c r="AI50" s="26">
        <v>12996</v>
      </c>
      <c r="AJ50" s="26">
        <v>8694</v>
      </c>
      <c r="AK50" s="26">
        <v>9345</v>
      </c>
      <c r="AL50" s="26">
        <v>8549</v>
      </c>
      <c r="AM50" s="26">
        <v>14017</v>
      </c>
      <c r="AN50" s="26">
        <v>9670</v>
      </c>
      <c r="AO50" s="41">
        <v>10276</v>
      </c>
      <c r="AP50" s="40">
        <v>14319</v>
      </c>
      <c r="AQ50" s="41">
        <v>9147</v>
      </c>
      <c r="AR50" s="41">
        <v>15519</v>
      </c>
      <c r="AS50" s="41">
        <v>11540</v>
      </c>
      <c r="AT50" s="41">
        <v>10498</v>
      </c>
      <c r="AU50" s="71">
        <v>11258</v>
      </c>
      <c r="AV50" s="71">
        <v>10594</v>
      </c>
      <c r="AW50" s="71">
        <v>11403</v>
      </c>
      <c r="AX50" s="71">
        <v>17296</v>
      </c>
      <c r="AY50" s="106">
        <v>16729</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2301</v>
      </c>
      <c r="AM51" s="26">
        <v>2162</v>
      </c>
      <c r="AN51" s="26">
        <v>2159</v>
      </c>
      <c r="AO51" s="41">
        <v>2592</v>
      </c>
      <c r="AP51" s="40">
        <v>2990</v>
      </c>
      <c r="AQ51" s="41">
        <v>2361</v>
      </c>
      <c r="AR51" s="41">
        <v>1524</v>
      </c>
      <c r="AS51" s="41">
        <v>1984</v>
      </c>
      <c r="AT51" s="41">
        <v>1947</v>
      </c>
      <c r="AU51" s="71">
        <v>2010</v>
      </c>
      <c r="AV51" s="71">
        <v>2195</v>
      </c>
      <c r="AW51" s="71">
        <v>1983</v>
      </c>
      <c r="AX51" s="71">
        <v>2276</v>
      </c>
      <c r="AY51" s="106">
        <v>1962</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3039</v>
      </c>
      <c r="AN52" s="26">
        <v>5613</v>
      </c>
      <c r="AO52" s="41">
        <v>4870</v>
      </c>
      <c r="AP52" s="40">
        <v>6321</v>
      </c>
      <c r="AQ52" s="41">
        <v>4091</v>
      </c>
      <c r="AR52" s="41">
        <v>4041</v>
      </c>
      <c r="AS52" s="41">
        <v>5532</v>
      </c>
      <c r="AT52" s="41">
        <v>3905</v>
      </c>
      <c r="AU52" s="71">
        <v>3552</v>
      </c>
      <c r="AV52" s="71">
        <v>4490</v>
      </c>
      <c r="AW52" s="71">
        <v>3866</v>
      </c>
      <c r="AX52" s="71">
        <v>5032</v>
      </c>
      <c r="AY52" s="106">
        <v>4699</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3928</v>
      </c>
      <c r="AQ53" s="41">
        <v>5693</v>
      </c>
      <c r="AR53" s="41">
        <v>6389</v>
      </c>
      <c r="AS53" s="41">
        <v>5759</v>
      </c>
      <c r="AT53" s="41">
        <v>7690</v>
      </c>
      <c r="AU53" s="71">
        <v>5999</v>
      </c>
      <c r="AV53" s="71">
        <v>5799</v>
      </c>
      <c r="AW53" s="71">
        <v>6518</v>
      </c>
      <c r="AX53" s="71">
        <v>5793</v>
      </c>
      <c r="AY53" s="106">
        <v>6072</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1753</v>
      </c>
      <c r="AR54" s="41">
        <v>2497</v>
      </c>
      <c r="AS54" s="41">
        <v>2583</v>
      </c>
      <c r="AT54" s="41">
        <v>2783</v>
      </c>
      <c r="AU54" s="71">
        <v>2691</v>
      </c>
      <c r="AV54" s="71">
        <v>2883</v>
      </c>
      <c r="AW54" s="71">
        <v>2396</v>
      </c>
      <c r="AX54" s="71">
        <v>2705</v>
      </c>
      <c r="AY54" s="106">
        <v>2535</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3742</v>
      </c>
      <c r="AS55" s="41">
        <v>13234</v>
      </c>
      <c r="AT55" s="41">
        <v>13586</v>
      </c>
      <c r="AU55" s="71">
        <v>11733</v>
      </c>
      <c r="AV55" s="71">
        <v>14233</v>
      </c>
      <c r="AW55" s="71">
        <v>13988</v>
      </c>
      <c r="AX55" s="71">
        <v>13625</v>
      </c>
      <c r="AY55" s="106">
        <v>9823</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2290</v>
      </c>
      <c r="AT56" s="41">
        <v>3375</v>
      </c>
      <c r="AU56" s="71">
        <v>4418</v>
      </c>
      <c r="AV56" s="71">
        <v>4502</v>
      </c>
      <c r="AW56" s="71">
        <v>4869</v>
      </c>
      <c r="AX56" s="71">
        <v>4460</v>
      </c>
      <c r="AY56" s="106">
        <v>4996</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21255</v>
      </c>
      <c r="AV57" s="71">
        <v>20811</v>
      </c>
      <c r="AW57" s="71">
        <v>24524</v>
      </c>
      <c r="AX57" s="71">
        <v>21517</v>
      </c>
      <c r="AY57" s="112">
        <v>22918</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69033</v>
      </c>
      <c r="I59" s="26">
        <v>95040</v>
      </c>
      <c r="J59" s="26">
        <v>108810</v>
      </c>
      <c r="K59" s="26">
        <v>129686</v>
      </c>
      <c r="L59" s="26">
        <v>140013</v>
      </c>
      <c r="M59" s="26">
        <v>133044</v>
      </c>
      <c r="N59" s="26">
        <v>137788</v>
      </c>
      <c r="O59" s="26">
        <v>144147</v>
      </c>
      <c r="P59" s="26">
        <v>149885</v>
      </c>
      <c r="Q59" s="26">
        <v>160274</v>
      </c>
      <c r="R59" s="26">
        <v>168155</v>
      </c>
      <c r="S59" s="26">
        <v>162031</v>
      </c>
      <c r="T59" s="26">
        <v>155369</v>
      </c>
      <c r="U59" s="26">
        <v>156227</v>
      </c>
      <c r="V59" s="26">
        <v>144448</v>
      </c>
      <c r="W59" s="26">
        <v>158847</v>
      </c>
      <c r="X59" s="26">
        <v>150149</v>
      </c>
      <c r="Y59" s="26">
        <v>140445</v>
      </c>
      <c r="Z59" s="26">
        <v>135934</v>
      </c>
      <c r="AA59" s="26">
        <v>147295</v>
      </c>
      <c r="AB59" s="26">
        <v>159256</v>
      </c>
      <c r="AC59" s="26">
        <v>152289</v>
      </c>
      <c r="AD59" s="26">
        <v>160283</v>
      </c>
      <c r="AE59" s="26">
        <v>159686</v>
      </c>
      <c r="AF59" s="26">
        <v>162821</v>
      </c>
      <c r="AG59" s="26">
        <v>163074</v>
      </c>
      <c r="AH59" s="26">
        <v>168810</v>
      </c>
      <c r="AI59" s="26">
        <v>180412</v>
      </c>
      <c r="AJ59" s="26">
        <v>168577</v>
      </c>
      <c r="AK59" s="26">
        <v>161434</v>
      </c>
      <c r="AL59" s="26">
        <v>167616</v>
      </c>
      <c r="AM59" s="26">
        <v>176997</v>
      </c>
      <c r="AN59" s="26">
        <v>184936</v>
      </c>
      <c r="AO59" s="41">
        <v>178459</v>
      </c>
      <c r="AP59" s="40">
        <v>197684</v>
      </c>
      <c r="AQ59" s="41">
        <v>189294</v>
      </c>
      <c r="AR59" s="41">
        <v>177327</v>
      </c>
      <c r="AS59" s="41">
        <v>165618</v>
      </c>
      <c r="AT59" s="41">
        <v>155153</v>
      </c>
      <c r="AU59" s="71">
        <v>178597</v>
      </c>
      <c r="AV59" s="71">
        <v>180344</v>
      </c>
      <c r="AW59" s="71">
        <v>196630</v>
      </c>
      <c r="AX59" s="71">
        <v>191224</v>
      </c>
      <c r="AY59" s="106">
        <v>186308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97FE7-3B63-4D91-96E9-20576035D0E5}">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363</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66</v>
      </c>
      <c r="AK10" s="26">
        <v>145</v>
      </c>
      <c r="AL10" s="26">
        <v>413</v>
      </c>
      <c r="AM10" s="26">
        <v>670</v>
      </c>
      <c r="AN10" s="26">
        <v>317</v>
      </c>
      <c r="AO10" s="41">
        <v>529</v>
      </c>
      <c r="AP10" s="40">
        <v>567</v>
      </c>
      <c r="AQ10" s="41">
        <v>1161</v>
      </c>
      <c r="AR10" s="41">
        <v>693</v>
      </c>
      <c r="AS10" s="41">
        <v>692</v>
      </c>
      <c r="AT10" s="41">
        <v>382</v>
      </c>
      <c r="AU10" s="71">
        <v>1272</v>
      </c>
      <c r="AV10" s="71">
        <v>910</v>
      </c>
      <c r="AW10" s="71">
        <v>897</v>
      </c>
      <c r="AX10" s="71">
        <v>351</v>
      </c>
      <c r="AY10" s="106">
        <v>1076</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t="s">
        <v>44</v>
      </c>
      <c r="AR11" s="41">
        <v>72</v>
      </c>
      <c r="AS11" s="41" t="s">
        <v>44</v>
      </c>
      <c r="AT11" s="41">
        <v>46</v>
      </c>
      <c r="AU11" s="71">
        <v>380</v>
      </c>
      <c r="AV11" s="71">
        <v>219</v>
      </c>
      <c r="AW11" s="71">
        <v>65</v>
      </c>
      <c r="AX11" s="71">
        <v>97</v>
      </c>
      <c r="AY11" s="106">
        <v>798</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t="s">
        <v>44</v>
      </c>
      <c r="AX12" s="71">
        <v>339</v>
      </c>
      <c r="AY12" s="106">
        <v>1301</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v>178</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row>
    <row r="16" spans="2:51" ht="12">
      <c r="B16" s="26" t="s">
        <v>44</v>
      </c>
      <c r="F16" s="27" t="s">
        <v>2</v>
      </c>
      <c r="G16" s="12" t="s">
        <v>275</v>
      </c>
      <c r="H16" s="26">
        <v>152</v>
      </c>
      <c r="I16" s="26">
        <v>4602</v>
      </c>
      <c r="J16" s="26">
        <v>2997</v>
      </c>
      <c r="K16" s="26">
        <v>5197</v>
      </c>
      <c r="L16" s="26">
        <v>3262</v>
      </c>
      <c r="M16" s="26">
        <v>1733</v>
      </c>
      <c r="N16" s="26">
        <v>2622</v>
      </c>
      <c r="O16" s="26">
        <v>3233</v>
      </c>
      <c r="P16" s="26">
        <v>5607</v>
      </c>
      <c r="Q16" s="26">
        <v>4131</v>
      </c>
      <c r="R16" s="26">
        <v>2088</v>
      </c>
      <c r="S16" s="26">
        <v>7884</v>
      </c>
      <c r="T16" s="26">
        <v>2824</v>
      </c>
      <c r="U16" s="26">
        <v>42414</v>
      </c>
      <c r="V16" s="26">
        <v>3282</v>
      </c>
      <c r="W16" s="26">
        <v>7818</v>
      </c>
      <c r="X16" s="26">
        <v>8111</v>
      </c>
      <c r="Y16" s="26">
        <v>2301</v>
      </c>
      <c r="Z16" s="26">
        <v>7409</v>
      </c>
      <c r="AA16" s="26">
        <v>14917</v>
      </c>
      <c r="AB16" s="26">
        <v>11067</v>
      </c>
      <c r="AC16" s="26">
        <v>3326</v>
      </c>
      <c r="AD16" s="26">
        <v>10706</v>
      </c>
      <c r="AE16" s="26">
        <v>12512</v>
      </c>
      <c r="AF16" s="26">
        <v>20415</v>
      </c>
      <c r="AG16" s="26">
        <v>13882</v>
      </c>
      <c r="AH16" s="26">
        <v>6614</v>
      </c>
      <c r="AI16" s="26">
        <v>5958</v>
      </c>
      <c r="AJ16" s="26">
        <v>3730</v>
      </c>
      <c r="AK16" s="26">
        <v>4859</v>
      </c>
      <c r="AL16" s="26">
        <v>6878</v>
      </c>
      <c r="AM16" s="26">
        <v>1161</v>
      </c>
      <c r="AN16" s="26">
        <v>4036</v>
      </c>
      <c r="AO16" s="41">
        <v>1337</v>
      </c>
      <c r="AP16" s="40">
        <v>5142</v>
      </c>
      <c r="AQ16" s="41">
        <v>897</v>
      </c>
      <c r="AR16" s="41">
        <v>1251</v>
      </c>
      <c r="AS16" s="41">
        <v>983</v>
      </c>
      <c r="AT16" s="41">
        <v>870</v>
      </c>
      <c r="AU16" s="71">
        <v>8730</v>
      </c>
      <c r="AV16" s="71">
        <v>3822</v>
      </c>
      <c r="AW16" s="71">
        <v>218765</v>
      </c>
      <c r="AX16" s="71">
        <v>15956</v>
      </c>
      <c r="AY16" s="106">
        <v>11966</v>
      </c>
    </row>
    <row r="17" spans="2:51" ht="12">
      <c r="B17" s="26" t="s">
        <v>44</v>
      </c>
      <c r="F17" s="27" t="s">
        <v>3</v>
      </c>
      <c r="G17" s="12" t="s">
        <v>276</v>
      </c>
      <c r="H17" s="26">
        <v>81</v>
      </c>
      <c r="I17" s="26">
        <v>1090</v>
      </c>
      <c r="J17" s="26">
        <v>524</v>
      </c>
      <c r="K17" s="26">
        <v>1600</v>
      </c>
      <c r="L17" s="26">
        <v>66</v>
      </c>
      <c r="M17" s="26">
        <v>525</v>
      </c>
      <c r="N17" s="26">
        <v>3070</v>
      </c>
      <c r="O17" s="26">
        <v>273</v>
      </c>
      <c r="P17" s="26">
        <v>4748</v>
      </c>
      <c r="Q17" s="26">
        <v>1839</v>
      </c>
      <c r="R17" s="26">
        <v>759</v>
      </c>
      <c r="S17" s="26">
        <v>15879</v>
      </c>
      <c r="T17" s="26">
        <v>14674</v>
      </c>
      <c r="U17" s="26">
        <v>4117</v>
      </c>
      <c r="V17" s="26">
        <v>1763</v>
      </c>
      <c r="W17" s="26">
        <v>2086</v>
      </c>
      <c r="X17" s="26">
        <v>3733</v>
      </c>
      <c r="Y17" s="26">
        <v>1341</v>
      </c>
      <c r="Z17" s="26">
        <v>6254</v>
      </c>
      <c r="AA17" s="26">
        <v>1953</v>
      </c>
      <c r="AB17" s="26">
        <v>2208</v>
      </c>
      <c r="AC17" s="26">
        <v>12226</v>
      </c>
      <c r="AD17" s="26">
        <v>11136</v>
      </c>
      <c r="AE17" s="26">
        <v>466</v>
      </c>
      <c r="AF17" s="26">
        <v>2994</v>
      </c>
      <c r="AG17" s="26">
        <v>4908</v>
      </c>
      <c r="AH17" s="26">
        <v>22151</v>
      </c>
      <c r="AI17" s="26">
        <v>1869</v>
      </c>
      <c r="AJ17" s="26">
        <v>1117</v>
      </c>
      <c r="AK17" s="26">
        <v>1362</v>
      </c>
      <c r="AL17" s="26">
        <v>1389</v>
      </c>
      <c r="AM17" s="26">
        <v>808</v>
      </c>
      <c r="AN17" s="26">
        <v>5761</v>
      </c>
      <c r="AO17" s="41">
        <v>4932</v>
      </c>
      <c r="AP17" s="40">
        <v>6229</v>
      </c>
      <c r="AQ17" s="41">
        <v>1829</v>
      </c>
      <c r="AR17" s="41">
        <v>21341</v>
      </c>
      <c r="AS17" s="41">
        <v>1654</v>
      </c>
      <c r="AT17" s="41">
        <v>228</v>
      </c>
      <c r="AU17" s="71">
        <v>1712</v>
      </c>
      <c r="AV17" s="71">
        <v>1133</v>
      </c>
      <c r="AW17" s="71">
        <v>4102</v>
      </c>
      <c r="AX17" s="71">
        <v>1916</v>
      </c>
      <c r="AY17" s="106">
        <v>2027</v>
      </c>
    </row>
    <row r="18" spans="2:51" ht="12">
      <c r="B18" s="26" t="s">
        <v>44</v>
      </c>
      <c r="F18" s="27" t="s">
        <v>4</v>
      </c>
      <c r="G18" s="12" t="s">
        <v>277</v>
      </c>
      <c r="H18" s="26">
        <v>354</v>
      </c>
      <c r="I18" s="26">
        <v>22722</v>
      </c>
      <c r="J18" s="26">
        <v>6599</v>
      </c>
      <c r="K18" s="26">
        <v>2132</v>
      </c>
      <c r="L18" s="26">
        <v>1235</v>
      </c>
      <c r="M18" s="26">
        <v>11808</v>
      </c>
      <c r="N18" s="26">
        <v>166</v>
      </c>
      <c r="O18" s="26">
        <v>1205</v>
      </c>
      <c r="P18" s="26">
        <v>1609</v>
      </c>
      <c r="Q18" s="26">
        <v>690</v>
      </c>
      <c r="R18" s="26">
        <v>4334</v>
      </c>
      <c r="S18" s="26">
        <v>3606</v>
      </c>
      <c r="T18" s="26">
        <v>1125</v>
      </c>
      <c r="U18" s="26">
        <v>1936</v>
      </c>
      <c r="V18" s="26" t="s">
        <v>44</v>
      </c>
      <c r="W18" s="26">
        <v>8872</v>
      </c>
      <c r="X18" s="26">
        <v>11273</v>
      </c>
      <c r="Y18" s="26">
        <v>3990</v>
      </c>
      <c r="Z18" s="26">
        <v>2415</v>
      </c>
      <c r="AA18" s="26">
        <v>3109</v>
      </c>
      <c r="AB18" s="26">
        <v>27947</v>
      </c>
      <c r="AC18" s="26">
        <v>2418</v>
      </c>
      <c r="AD18" s="26">
        <v>3313</v>
      </c>
      <c r="AE18" s="26">
        <v>3029</v>
      </c>
      <c r="AF18" s="26">
        <v>14211</v>
      </c>
      <c r="AG18" s="26">
        <v>4960</v>
      </c>
      <c r="AH18" s="26">
        <v>4282</v>
      </c>
      <c r="AI18" s="26">
        <v>11268</v>
      </c>
      <c r="AJ18" s="26">
        <v>21670</v>
      </c>
      <c r="AK18" s="26">
        <v>3543</v>
      </c>
      <c r="AL18" s="26">
        <v>5006</v>
      </c>
      <c r="AM18" s="26">
        <v>3126</v>
      </c>
      <c r="AN18" s="26">
        <v>3381</v>
      </c>
      <c r="AO18" s="41">
        <v>2513</v>
      </c>
      <c r="AP18" s="40">
        <v>13006</v>
      </c>
      <c r="AQ18" s="41">
        <v>6136</v>
      </c>
      <c r="AR18" s="41">
        <v>5636</v>
      </c>
      <c r="AS18" s="41">
        <v>14755</v>
      </c>
      <c r="AT18" s="41">
        <v>6665</v>
      </c>
      <c r="AU18" s="71">
        <v>14542</v>
      </c>
      <c r="AV18" s="71">
        <v>4338</v>
      </c>
      <c r="AW18" s="71">
        <v>11843</v>
      </c>
      <c r="AX18" s="71">
        <v>4129</v>
      </c>
      <c r="AY18" s="106">
        <v>4163</v>
      </c>
    </row>
    <row r="19" spans="2:51" ht="12">
      <c r="B19" s="26" t="s">
        <v>44</v>
      </c>
      <c r="F19" s="27" t="s">
        <v>5</v>
      </c>
      <c r="G19" s="12" t="s">
        <v>278</v>
      </c>
      <c r="H19" s="26">
        <v>4586</v>
      </c>
      <c r="I19" s="26">
        <v>2832</v>
      </c>
      <c r="J19" s="26">
        <v>7173</v>
      </c>
      <c r="K19" s="26">
        <v>2130</v>
      </c>
      <c r="L19" s="26">
        <v>13507</v>
      </c>
      <c r="M19" s="26">
        <v>4566</v>
      </c>
      <c r="N19" s="26">
        <v>6342</v>
      </c>
      <c r="O19" s="26">
        <v>16627</v>
      </c>
      <c r="P19" s="26">
        <v>21206</v>
      </c>
      <c r="Q19" s="26">
        <v>18355</v>
      </c>
      <c r="R19" s="26">
        <v>17031</v>
      </c>
      <c r="S19" s="26">
        <v>14503</v>
      </c>
      <c r="T19" s="26">
        <v>12320</v>
      </c>
      <c r="U19" s="26">
        <v>5146</v>
      </c>
      <c r="V19" s="26">
        <v>5279</v>
      </c>
      <c r="W19" s="26">
        <v>70020</v>
      </c>
      <c r="X19" s="26">
        <v>5336</v>
      </c>
      <c r="Y19" s="26">
        <v>869</v>
      </c>
      <c r="Z19" s="26">
        <v>6247</v>
      </c>
      <c r="AA19" s="26">
        <v>7948</v>
      </c>
      <c r="AB19" s="26">
        <v>3602</v>
      </c>
      <c r="AC19" s="26">
        <v>1543</v>
      </c>
      <c r="AD19" s="26">
        <v>8510</v>
      </c>
      <c r="AE19" s="26">
        <v>4766</v>
      </c>
      <c r="AF19" s="26">
        <v>7964</v>
      </c>
      <c r="AG19" s="26">
        <v>303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800</v>
      </c>
      <c r="I20" s="26">
        <v>711</v>
      </c>
      <c r="J20" s="26">
        <v>1813</v>
      </c>
      <c r="K20" s="26">
        <v>1415</v>
      </c>
      <c r="L20" s="26">
        <v>2483</v>
      </c>
      <c r="M20" s="26">
        <v>1512</v>
      </c>
      <c r="N20" s="26">
        <v>3028</v>
      </c>
      <c r="O20" s="26">
        <v>1384</v>
      </c>
      <c r="P20" s="26">
        <v>2157</v>
      </c>
      <c r="Q20" s="26">
        <v>1416</v>
      </c>
      <c r="R20" s="26">
        <v>1824</v>
      </c>
      <c r="S20" s="26">
        <v>7235</v>
      </c>
      <c r="T20" s="26">
        <v>10465</v>
      </c>
      <c r="U20" s="26">
        <v>68</v>
      </c>
      <c r="V20" s="26">
        <v>25990</v>
      </c>
      <c r="W20" s="26">
        <v>390</v>
      </c>
      <c r="X20" s="26">
        <v>574</v>
      </c>
      <c r="Y20" s="26">
        <v>37</v>
      </c>
      <c r="Z20" s="26">
        <v>1245</v>
      </c>
      <c r="AA20" s="26">
        <v>7495</v>
      </c>
      <c r="AB20" s="26">
        <v>223</v>
      </c>
      <c r="AC20" s="26">
        <v>554</v>
      </c>
      <c r="AD20" s="26">
        <v>2651</v>
      </c>
      <c r="AE20" s="26">
        <v>14420</v>
      </c>
      <c r="AF20" s="26">
        <v>203</v>
      </c>
      <c r="AG20" s="26">
        <v>395</v>
      </c>
      <c r="AH20" s="26">
        <v>124</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306</v>
      </c>
      <c r="J21" s="26" t="s">
        <v>44</v>
      </c>
      <c r="K21" s="26" t="s">
        <v>44</v>
      </c>
      <c r="L21" s="26">
        <v>660</v>
      </c>
      <c r="M21" s="26">
        <v>459</v>
      </c>
      <c r="N21" s="26">
        <v>154</v>
      </c>
      <c r="O21" s="26">
        <v>1037</v>
      </c>
      <c r="P21" s="26">
        <v>440</v>
      </c>
      <c r="Q21" s="26" t="s">
        <v>44</v>
      </c>
      <c r="R21" s="26">
        <v>967</v>
      </c>
      <c r="S21" s="26">
        <v>194</v>
      </c>
      <c r="T21" s="26">
        <v>12</v>
      </c>
      <c r="U21" s="26">
        <v>618</v>
      </c>
      <c r="V21" s="26">
        <v>264</v>
      </c>
      <c r="W21" s="26">
        <v>760</v>
      </c>
      <c r="X21" s="26" t="s">
        <v>44</v>
      </c>
      <c r="Y21" s="26">
        <v>676</v>
      </c>
      <c r="Z21" s="26">
        <v>176</v>
      </c>
      <c r="AA21" s="26">
        <v>291</v>
      </c>
      <c r="AB21" s="26">
        <v>519</v>
      </c>
      <c r="AC21" s="26">
        <v>708</v>
      </c>
      <c r="AD21" s="26">
        <v>2841</v>
      </c>
      <c r="AE21" s="26" t="s">
        <v>44</v>
      </c>
      <c r="AF21" s="26">
        <v>1558</v>
      </c>
      <c r="AG21" s="26" t="s">
        <v>44</v>
      </c>
      <c r="AH21" s="26">
        <v>195</v>
      </c>
      <c r="AI21" s="26">
        <v>35</v>
      </c>
      <c r="AJ21" s="26">
        <v>59</v>
      </c>
      <c r="AK21" s="26">
        <v>514</v>
      </c>
      <c r="AL21" s="26">
        <v>129</v>
      </c>
      <c r="AM21" s="26" t="s">
        <v>44</v>
      </c>
      <c r="AN21" s="26">
        <v>376</v>
      </c>
      <c r="AO21" s="41">
        <v>5787</v>
      </c>
      <c r="AP21" s="40">
        <v>220</v>
      </c>
      <c r="AQ21" s="41">
        <v>1140</v>
      </c>
      <c r="AR21" s="41">
        <v>60</v>
      </c>
      <c r="AS21" s="41">
        <v>264</v>
      </c>
      <c r="AT21" s="41">
        <v>397</v>
      </c>
      <c r="AU21" s="71">
        <v>654</v>
      </c>
      <c r="AV21" s="71">
        <v>319</v>
      </c>
      <c r="AW21" s="71">
        <v>170</v>
      </c>
      <c r="AX21" s="71">
        <v>1288</v>
      </c>
      <c r="AY21" s="106">
        <v>1887</v>
      </c>
    </row>
    <row r="22" spans="2:51" ht="12">
      <c r="B22" s="26" t="s">
        <v>44</v>
      </c>
      <c r="F22" s="27" t="s">
        <v>8</v>
      </c>
      <c r="G22" s="12" t="s">
        <v>281</v>
      </c>
      <c r="H22" s="26" t="s">
        <v>44</v>
      </c>
      <c r="I22" s="26" t="s">
        <v>44</v>
      </c>
      <c r="J22" s="26" t="s">
        <v>44</v>
      </c>
      <c r="K22" s="26">
        <v>1807</v>
      </c>
      <c r="L22" s="26">
        <v>6338</v>
      </c>
      <c r="M22" s="26">
        <v>838</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921</v>
      </c>
      <c r="K23" s="26">
        <v>238</v>
      </c>
      <c r="L23" s="26">
        <v>1472</v>
      </c>
      <c r="M23" s="26">
        <v>1400</v>
      </c>
      <c r="N23" s="26">
        <v>4159</v>
      </c>
      <c r="O23" s="26">
        <v>2029</v>
      </c>
      <c r="P23" s="26">
        <v>4291</v>
      </c>
      <c r="Q23" s="26">
        <v>1304</v>
      </c>
      <c r="R23" s="26">
        <v>2095</v>
      </c>
      <c r="S23" s="26">
        <v>8660</v>
      </c>
      <c r="T23" s="26">
        <v>1026</v>
      </c>
      <c r="U23" s="26">
        <v>2910</v>
      </c>
      <c r="V23" s="26">
        <v>548</v>
      </c>
      <c r="W23" s="26">
        <v>8529</v>
      </c>
      <c r="X23" s="26">
        <v>2146</v>
      </c>
      <c r="Y23" s="26">
        <v>1539</v>
      </c>
      <c r="Z23" s="26">
        <v>2544</v>
      </c>
      <c r="AA23" s="26">
        <v>41444</v>
      </c>
      <c r="AB23" s="26">
        <v>4689</v>
      </c>
      <c r="AC23" s="26">
        <v>7753</v>
      </c>
      <c r="AD23" s="26" t="s">
        <v>44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72</v>
      </c>
      <c r="L24" s="26">
        <v>5641</v>
      </c>
      <c r="M24" s="26">
        <v>10331</v>
      </c>
      <c r="N24" s="26">
        <v>3905</v>
      </c>
      <c r="O24" s="26">
        <v>1002</v>
      </c>
      <c r="P24" s="26">
        <v>4049</v>
      </c>
      <c r="Q24" s="26">
        <v>13204</v>
      </c>
      <c r="R24" s="26">
        <v>2284</v>
      </c>
      <c r="S24" s="26">
        <v>9491</v>
      </c>
      <c r="T24" s="26">
        <v>3591</v>
      </c>
      <c r="U24" s="26">
        <v>4303</v>
      </c>
      <c r="V24" s="26">
        <v>50418</v>
      </c>
      <c r="W24" s="26">
        <v>5227</v>
      </c>
      <c r="X24" s="26">
        <v>21092</v>
      </c>
      <c r="Y24" s="26">
        <v>17207</v>
      </c>
      <c r="Z24" s="26">
        <v>22286</v>
      </c>
      <c r="AA24" s="26">
        <v>7552</v>
      </c>
      <c r="AB24" s="26">
        <v>8000</v>
      </c>
      <c r="AC24" s="26">
        <v>15787</v>
      </c>
      <c r="AD24" s="26">
        <v>11308</v>
      </c>
      <c r="AE24" s="26">
        <v>9945</v>
      </c>
      <c r="AF24" s="26">
        <v>19474</v>
      </c>
      <c r="AG24" s="26">
        <v>144043</v>
      </c>
      <c r="AH24" s="26">
        <v>5504</v>
      </c>
      <c r="AI24" s="26">
        <v>13296</v>
      </c>
      <c r="AJ24" s="26">
        <v>10643</v>
      </c>
      <c r="AK24" s="26">
        <v>3152</v>
      </c>
      <c r="AL24" s="26">
        <v>4476</v>
      </c>
      <c r="AM24" s="26">
        <v>3086</v>
      </c>
      <c r="AN24" s="26">
        <v>9853</v>
      </c>
      <c r="AO24" s="41">
        <v>1942</v>
      </c>
      <c r="AP24" s="40">
        <v>1375</v>
      </c>
      <c r="AQ24" s="41">
        <v>5550</v>
      </c>
      <c r="AR24" s="41">
        <v>2595</v>
      </c>
      <c r="AS24" s="41">
        <v>4267</v>
      </c>
      <c r="AT24" s="41">
        <v>28217</v>
      </c>
      <c r="AU24" s="71">
        <v>8606</v>
      </c>
      <c r="AV24" s="71">
        <v>5277</v>
      </c>
      <c r="AW24" s="71">
        <v>3678</v>
      </c>
      <c r="AX24" s="71">
        <v>14687</v>
      </c>
      <c r="AY24" s="106">
        <v>4350</v>
      </c>
    </row>
    <row r="25" spans="2:51" ht="12">
      <c r="B25" s="26" t="s">
        <v>44</v>
      </c>
      <c r="F25" s="27" t="s">
        <v>12</v>
      </c>
      <c r="G25" s="12" t="s">
        <v>284</v>
      </c>
      <c r="H25" s="26" t="s">
        <v>44</v>
      </c>
      <c r="I25" s="26" t="s">
        <v>44</v>
      </c>
      <c r="J25" s="26" t="s">
        <v>44</v>
      </c>
      <c r="K25" s="26" t="s">
        <v>44</v>
      </c>
      <c r="L25" s="26" t="s">
        <v>44</v>
      </c>
      <c r="M25" s="26" t="s">
        <v>44</v>
      </c>
      <c r="N25" s="26">
        <v>170</v>
      </c>
      <c r="O25" s="26">
        <v>468</v>
      </c>
      <c r="P25" s="26">
        <v>110</v>
      </c>
      <c r="Q25" s="26">
        <v>247</v>
      </c>
      <c r="R25" s="26">
        <v>1216</v>
      </c>
      <c r="S25" s="26">
        <v>1538</v>
      </c>
      <c r="T25" s="26">
        <v>1469</v>
      </c>
      <c r="U25" s="26">
        <v>1271</v>
      </c>
      <c r="V25" s="26">
        <v>688</v>
      </c>
      <c r="W25" s="26">
        <v>1263</v>
      </c>
      <c r="X25" s="26">
        <v>1249</v>
      </c>
      <c r="Y25" s="26">
        <v>437</v>
      </c>
      <c r="Z25" s="26">
        <v>961</v>
      </c>
      <c r="AA25" s="26">
        <v>645</v>
      </c>
      <c r="AB25" s="26">
        <v>13304</v>
      </c>
      <c r="AC25" s="26">
        <v>26806</v>
      </c>
      <c r="AD25" s="26">
        <v>6905</v>
      </c>
      <c r="AE25" s="26">
        <v>711</v>
      </c>
      <c r="AF25" s="26">
        <v>16084</v>
      </c>
      <c r="AG25" s="26">
        <v>138</v>
      </c>
      <c r="AH25" s="26">
        <v>3827</v>
      </c>
      <c r="AI25" s="26">
        <v>2522</v>
      </c>
      <c r="AJ25" s="26">
        <v>206</v>
      </c>
      <c r="AK25" s="26">
        <v>4401</v>
      </c>
      <c r="AL25" s="26">
        <v>3027</v>
      </c>
      <c r="AM25" s="26">
        <v>4658</v>
      </c>
      <c r="AN25" s="26">
        <v>18286</v>
      </c>
      <c r="AO25" s="41">
        <v>1720</v>
      </c>
      <c r="AP25" s="40">
        <v>1226</v>
      </c>
      <c r="AQ25" s="41">
        <v>2644</v>
      </c>
      <c r="AR25" s="41">
        <v>1425</v>
      </c>
      <c r="AS25" s="41">
        <v>652</v>
      </c>
      <c r="AT25" s="41" t="s">
        <v>44</v>
      </c>
      <c r="AU25" s="71">
        <v>559</v>
      </c>
      <c r="AV25" s="71">
        <v>4360</v>
      </c>
      <c r="AW25" s="71">
        <v>2126</v>
      </c>
      <c r="AX25" s="71" t="s">
        <v>44</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1092</v>
      </c>
      <c r="R26" s="26">
        <v>16913</v>
      </c>
      <c r="S26" s="26">
        <v>1863</v>
      </c>
      <c r="T26" s="26">
        <v>1331</v>
      </c>
      <c r="U26" s="26">
        <v>544</v>
      </c>
      <c r="V26" s="26">
        <v>27047</v>
      </c>
      <c r="W26" s="26">
        <v>1292</v>
      </c>
      <c r="X26" s="26">
        <v>1830</v>
      </c>
      <c r="Y26" s="26">
        <v>107</v>
      </c>
      <c r="Z26" s="26">
        <v>6333</v>
      </c>
      <c r="AA26" s="26">
        <v>1496</v>
      </c>
      <c r="AB26" s="26">
        <v>846</v>
      </c>
      <c r="AC26" s="26">
        <v>2282</v>
      </c>
      <c r="AD26" s="26">
        <v>2188</v>
      </c>
      <c r="AE26" s="26">
        <v>3089</v>
      </c>
      <c r="AF26" s="26">
        <v>785</v>
      </c>
      <c r="AG26" s="26">
        <v>876</v>
      </c>
      <c r="AH26" s="26">
        <v>925</v>
      </c>
      <c r="AI26" s="26">
        <v>9692</v>
      </c>
      <c r="AJ26" s="26">
        <v>2266</v>
      </c>
      <c r="AK26" s="26">
        <v>2046</v>
      </c>
      <c r="AL26" s="26">
        <v>1625</v>
      </c>
      <c r="AM26" s="26">
        <v>5846</v>
      </c>
      <c r="AN26" s="26">
        <v>2874</v>
      </c>
      <c r="AO26" s="41">
        <v>596</v>
      </c>
      <c r="AP26" s="40">
        <v>551</v>
      </c>
      <c r="AQ26" s="41">
        <v>536</v>
      </c>
      <c r="AR26" s="41">
        <v>1475</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1150</v>
      </c>
      <c r="AC27" s="26">
        <v>5250</v>
      </c>
      <c r="AD27" s="26">
        <v>17620</v>
      </c>
      <c r="AE27" s="26">
        <v>15279</v>
      </c>
      <c r="AF27" s="26">
        <v>4980</v>
      </c>
      <c r="AG27" s="26">
        <v>1277</v>
      </c>
      <c r="AH27" s="26">
        <v>5346</v>
      </c>
      <c r="AI27" s="26">
        <v>7025</v>
      </c>
      <c r="AJ27" s="26">
        <v>5350</v>
      </c>
      <c r="AK27" s="26">
        <v>4186</v>
      </c>
      <c r="AL27" s="26">
        <v>1288</v>
      </c>
      <c r="AM27" s="26">
        <v>2820</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1634</v>
      </c>
      <c r="AN28" s="26">
        <v>3299</v>
      </c>
      <c r="AO28" s="41">
        <v>18055</v>
      </c>
      <c r="AP28" s="40">
        <v>2374</v>
      </c>
      <c r="AQ28" s="41">
        <v>608</v>
      </c>
      <c r="AR28" s="41">
        <v>443</v>
      </c>
      <c r="AS28" s="41">
        <v>215</v>
      </c>
      <c r="AT28" s="41">
        <v>658</v>
      </c>
      <c r="AU28" s="71">
        <v>1333</v>
      </c>
      <c r="AV28" s="71">
        <v>4119</v>
      </c>
      <c r="AW28" s="71">
        <v>627</v>
      </c>
      <c r="AX28" s="71">
        <v>187</v>
      </c>
      <c r="AY28" s="106">
        <v>1208</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14</v>
      </c>
      <c r="AO29" s="41">
        <v>871</v>
      </c>
      <c r="AP29" s="40">
        <v>481</v>
      </c>
      <c r="AQ29" s="41">
        <v>453</v>
      </c>
      <c r="AR29" s="41">
        <v>1090</v>
      </c>
      <c r="AS29" s="41">
        <v>1380</v>
      </c>
      <c r="AT29" s="41">
        <v>1360</v>
      </c>
      <c r="AU29" s="71">
        <v>411</v>
      </c>
      <c r="AV29" s="71">
        <v>763</v>
      </c>
      <c r="AW29" s="71">
        <v>1175</v>
      </c>
      <c r="AX29" s="71">
        <v>232</v>
      </c>
      <c r="AY29" s="106">
        <v>285</v>
      </c>
    </row>
    <row r="30" spans="2:51" ht="12">
      <c r="B30" s="26" t="s">
        <v>44</v>
      </c>
      <c r="F30" s="27" t="s">
        <v>14</v>
      </c>
      <c r="G30" s="12" t="s">
        <v>289</v>
      </c>
      <c r="H30" s="26">
        <v>6290</v>
      </c>
      <c r="I30" s="26">
        <v>13619</v>
      </c>
      <c r="J30" s="26">
        <v>21743</v>
      </c>
      <c r="K30" s="26">
        <v>9224</v>
      </c>
      <c r="L30" s="26">
        <v>23570</v>
      </c>
      <c r="M30" s="26">
        <v>14522</v>
      </c>
      <c r="N30" s="26">
        <v>21782</v>
      </c>
      <c r="O30" s="26">
        <v>10749</v>
      </c>
      <c r="P30" s="26">
        <v>14335</v>
      </c>
      <c r="Q30" s="26">
        <v>24352</v>
      </c>
      <c r="R30" s="26">
        <v>19443</v>
      </c>
      <c r="S30" s="26">
        <v>21022</v>
      </c>
      <c r="T30" s="26">
        <v>14307</v>
      </c>
      <c r="U30" s="26">
        <v>9739</v>
      </c>
      <c r="V30" s="26">
        <v>21256</v>
      </c>
      <c r="W30" s="26">
        <v>16593</v>
      </c>
      <c r="X30" s="26">
        <v>19931</v>
      </c>
      <c r="Y30" s="26">
        <v>21489</v>
      </c>
      <c r="Z30" s="26">
        <v>21726</v>
      </c>
      <c r="AA30" s="26">
        <v>39092</v>
      </c>
      <c r="AB30" s="26">
        <v>26181</v>
      </c>
      <c r="AC30" s="26">
        <v>33067</v>
      </c>
      <c r="AD30" s="26">
        <v>54447</v>
      </c>
      <c r="AE30" s="26">
        <v>91231</v>
      </c>
      <c r="AF30" s="26">
        <v>37563</v>
      </c>
      <c r="AG30" s="26">
        <v>37670</v>
      </c>
      <c r="AH30" s="26">
        <v>39459</v>
      </c>
      <c r="AI30" s="26">
        <v>64956</v>
      </c>
      <c r="AJ30" s="26">
        <v>42501</v>
      </c>
      <c r="AK30" s="26">
        <v>51066</v>
      </c>
      <c r="AL30" s="26">
        <v>57496</v>
      </c>
      <c r="AM30" s="26">
        <v>51535</v>
      </c>
      <c r="AN30" s="26">
        <v>57833</v>
      </c>
      <c r="AO30" s="41">
        <v>33676</v>
      </c>
      <c r="AP30" s="40">
        <v>72041</v>
      </c>
      <c r="AQ30" s="41">
        <v>54567</v>
      </c>
      <c r="AR30" s="41">
        <v>36395</v>
      </c>
      <c r="AS30" s="41" t="s">
        <v>44</v>
      </c>
      <c r="AT30" s="41" t="s">
        <v>44</v>
      </c>
      <c r="AU30" s="71" t="s">
        <v>44</v>
      </c>
      <c r="AV30" s="71" t="s">
        <v>44</v>
      </c>
      <c r="AW30" s="71" t="s">
        <v>44</v>
      </c>
      <c r="AX30" s="71" t="s">
        <v>44</v>
      </c>
      <c r="AY30" s="106" t="s">
        <v>44</v>
      </c>
    </row>
    <row r="31" spans="2:51" ht="12">
      <c r="B31" s="26" t="s">
        <v>44</v>
      </c>
      <c r="F31" s="27" t="s">
        <v>15</v>
      </c>
      <c r="G31" s="12" t="s">
        <v>290</v>
      </c>
      <c r="H31" s="26">
        <v>745</v>
      </c>
      <c r="I31" s="26">
        <v>1556</v>
      </c>
      <c r="J31" s="26">
        <v>9463</v>
      </c>
      <c r="K31" s="26">
        <v>704</v>
      </c>
      <c r="L31" s="26">
        <v>1606</v>
      </c>
      <c r="M31" s="26">
        <v>2069</v>
      </c>
      <c r="N31" s="26">
        <v>2332</v>
      </c>
      <c r="O31" s="26">
        <v>5808</v>
      </c>
      <c r="P31" s="26">
        <v>5605</v>
      </c>
      <c r="Q31" s="26">
        <v>1274</v>
      </c>
      <c r="R31" s="26">
        <v>3553</v>
      </c>
      <c r="S31" s="26">
        <v>2609</v>
      </c>
      <c r="T31" s="26">
        <v>1363</v>
      </c>
      <c r="U31" s="26">
        <v>1570</v>
      </c>
      <c r="V31" s="26">
        <v>1839</v>
      </c>
      <c r="W31" s="26">
        <v>2234</v>
      </c>
      <c r="X31" s="26">
        <v>7432</v>
      </c>
      <c r="Y31" s="26">
        <v>204</v>
      </c>
      <c r="Z31" s="26">
        <v>1288</v>
      </c>
      <c r="AA31" s="26">
        <v>3220</v>
      </c>
      <c r="AB31" s="26">
        <v>1415</v>
      </c>
      <c r="AC31" s="26">
        <v>2466</v>
      </c>
      <c r="AD31" s="26">
        <v>3866</v>
      </c>
      <c r="AE31" s="26">
        <v>3762</v>
      </c>
      <c r="AF31" s="26">
        <v>6470</v>
      </c>
      <c r="AG31" s="26">
        <v>1440</v>
      </c>
      <c r="AH31" s="26">
        <v>4632</v>
      </c>
      <c r="AI31" s="26">
        <v>45608</v>
      </c>
      <c r="AJ31" s="26">
        <v>11668</v>
      </c>
      <c r="AK31" s="26">
        <v>662</v>
      </c>
      <c r="AL31" s="26">
        <v>747</v>
      </c>
      <c r="AM31" s="26">
        <v>1328</v>
      </c>
      <c r="AN31" s="26">
        <v>1787</v>
      </c>
      <c r="AO31" s="41">
        <v>593</v>
      </c>
      <c r="AP31" s="40">
        <v>583</v>
      </c>
      <c r="AQ31" s="41">
        <v>2548</v>
      </c>
      <c r="AR31" s="41">
        <v>397</v>
      </c>
      <c r="AS31" s="41">
        <v>9234</v>
      </c>
      <c r="AT31" s="41">
        <v>731</v>
      </c>
      <c r="AU31" s="71">
        <v>5208</v>
      </c>
      <c r="AV31" s="71">
        <v>2744</v>
      </c>
      <c r="AW31" s="71">
        <v>1345</v>
      </c>
      <c r="AX31" s="71">
        <v>3340</v>
      </c>
      <c r="AY31" s="106">
        <v>20461</v>
      </c>
    </row>
    <row r="32" spans="2:51" ht="12">
      <c r="B32" s="26" t="s">
        <v>44</v>
      </c>
      <c r="F32" s="27" t="s">
        <v>16</v>
      </c>
      <c r="G32" s="12" t="s">
        <v>291</v>
      </c>
      <c r="H32" s="26">
        <v>372</v>
      </c>
      <c r="I32" s="26">
        <v>3701</v>
      </c>
      <c r="J32" s="26">
        <v>3532</v>
      </c>
      <c r="K32" s="26">
        <v>3793</v>
      </c>
      <c r="L32" s="26">
        <v>4369</v>
      </c>
      <c r="M32" s="26">
        <v>7657</v>
      </c>
      <c r="N32" s="26">
        <v>3165</v>
      </c>
      <c r="O32" s="26">
        <v>7626</v>
      </c>
      <c r="P32" s="26">
        <v>3893</v>
      </c>
      <c r="Q32" s="26">
        <v>11398</v>
      </c>
      <c r="R32" s="26">
        <v>2439</v>
      </c>
      <c r="S32" s="26">
        <v>4043</v>
      </c>
      <c r="T32" s="26">
        <v>3534</v>
      </c>
      <c r="U32" s="26">
        <v>6549</v>
      </c>
      <c r="V32" s="26">
        <v>1031</v>
      </c>
      <c r="W32" s="26">
        <v>3299</v>
      </c>
      <c r="X32" s="26">
        <v>16813</v>
      </c>
      <c r="Y32" s="26">
        <v>185</v>
      </c>
      <c r="Z32" s="26">
        <v>12240</v>
      </c>
      <c r="AA32" s="26">
        <v>32985</v>
      </c>
      <c r="AB32" s="26">
        <v>132</v>
      </c>
      <c r="AC32" s="26">
        <v>881</v>
      </c>
      <c r="AD32" s="26">
        <v>16961</v>
      </c>
      <c r="AE32" s="26">
        <v>36</v>
      </c>
      <c r="AF32" s="26">
        <v>4408</v>
      </c>
      <c r="AG32" s="26">
        <v>456</v>
      </c>
      <c r="AH32" s="26">
        <v>940</v>
      </c>
      <c r="AI32" s="26">
        <v>1933</v>
      </c>
      <c r="AJ32" s="26">
        <v>296</v>
      </c>
      <c r="AK32" s="26">
        <v>3291</v>
      </c>
      <c r="AL32" s="26">
        <v>1263</v>
      </c>
      <c r="AM32" s="26">
        <v>431</v>
      </c>
      <c r="AN32" s="26">
        <v>925</v>
      </c>
      <c r="AO32" s="41">
        <v>1266</v>
      </c>
      <c r="AP32" s="40">
        <v>307</v>
      </c>
      <c r="AQ32" s="41">
        <v>1099</v>
      </c>
      <c r="AR32" s="41">
        <v>56485</v>
      </c>
      <c r="AS32" s="41">
        <v>1097</v>
      </c>
      <c r="AT32" s="41">
        <v>932</v>
      </c>
      <c r="AU32" s="71">
        <v>2178</v>
      </c>
      <c r="AV32" s="71">
        <v>660</v>
      </c>
      <c r="AW32" s="71">
        <v>2704</v>
      </c>
      <c r="AX32" s="71">
        <v>39897</v>
      </c>
      <c r="AY32" s="106">
        <v>908</v>
      </c>
    </row>
    <row r="33" spans="2:51" ht="12">
      <c r="B33" s="26" t="s">
        <v>44</v>
      </c>
      <c r="F33" s="27" t="s">
        <v>17</v>
      </c>
      <c r="G33" s="12" t="s">
        <v>292</v>
      </c>
      <c r="H33" s="26">
        <v>381</v>
      </c>
      <c r="I33" s="26">
        <v>7827</v>
      </c>
      <c r="J33" s="26">
        <v>10414</v>
      </c>
      <c r="K33" s="26">
        <v>21008</v>
      </c>
      <c r="L33" s="26">
        <v>18284</v>
      </c>
      <c r="M33" s="26">
        <v>4588</v>
      </c>
      <c r="N33" s="26">
        <v>7900</v>
      </c>
      <c r="O33" s="26">
        <v>9562</v>
      </c>
      <c r="P33" s="26">
        <v>5070</v>
      </c>
      <c r="Q33" s="26">
        <v>4787</v>
      </c>
      <c r="R33" s="26">
        <v>8167</v>
      </c>
      <c r="S33" s="26">
        <v>8408</v>
      </c>
      <c r="T33" s="26">
        <v>7960</v>
      </c>
      <c r="U33" s="26">
        <v>12087</v>
      </c>
      <c r="V33" s="26">
        <v>6706</v>
      </c>
      <c r="W33" s="26">
        <v>12274</v>
      </c>
      <c r="X33" s="26">
        <v>17719</v>
      </c>
      <c r="Y33" s="26">
        <v>7557</v>
      </c>
      <c r="Z33" s="26">
        <v>10933</v>
      </c>
      <c r="AA33" s="26">
        <v>4484</v>
      </c>
      <c r="AB33" s="26">
        <v>7854</v>
      </c>
      <c r="AC33" s="26">
        <v>5623</v>
      </c>
      <c r="AD33" s="26">
        <v>62161</v>
      </c>
      <c r="AE33" s="26">
        <v>19830</v>
      </c>
      <c r="AF33" s="26">
        <v>16593</v>
      </c>
      <c r="AG33" s="26">
        <v>7323</v>
      </c>
      <c r="AH33" s="26">
        <v>3674</v>
      </c>
      <c r="AI33" s="26">
        <v>2329</v>
      </c>
      <c r="AJ33" s="26">
        <v>1844</v>
      </c>
      <c r="AK33" s="26">
        <v>3748</v>
      </c>
      <c r="AL33" s="26">
        <v>5388</v>
      </c>
      <c r="AM33" s="26">
        <v>12392</v>
      </c>
      <c r="AN33" s="26">
        <v>13454</v>
      </c>
      <c r="AO33" s="41">
        <v>1902</v>
      </c>
      <c r="AP33" s="40">
        <v>6214</v>
      </c>
      <c r="AQ33" s="41">
        <v>1138</v>
      </c>
      <c r="AR33" s="41">
        <v>3678</v>
      </c>
      <c r="AS33" s="41">
        <v>8040</v>
      </c>
      <c r="AT33" s="41">
        <v>2317</v>
      </c>
      <c r="AU33" s="71">
        <v>3192</v>
      </c>
      <c r="AV33" s="71">
        <v>1903</v>
      </c>
      <c r="AW33" s="71">
        <v>29</v>
      </c>
      <c r="AX33" s="71" t="s">
        <v>44</v>
      </c>
      <c r="AY33" s="106" t="s">
        <v>44</v>
      </c>
    </row>
    <row r="34" spans="2:51" ht="12">
      <c r="B34" s="26" t="s">
        <v>44</v>
      </c>
      <c r="F34" s="27" t="s">
        <v>18</v>
      </c>
      <c r="G34" s="12" t="s">
        <v>293</v>
      </c>
      <c r="H34" s="26">
        <v>4900</v>
      </c>
      <c r="I34" s="26">
        <v>6562</v>
      </c>
      <c r="J34" s="26">
        <v>3266</v>
      </c>
      <c r="K34" s="26">
        <v>2509</v>
      </c>
      <c r="L34" s="26">
        <v>3242</v>
      </c>
      <c r="M34" s="26">
        <v>1215</v>
      </c>
      <c r="N34" s="26">
        <v>3633</v>
      </c>
      <c r="O34" s="26">
        <v>1692</v>
      </c>
      <c r="P34" s="26">
        <v>2739</v>
      </c>
      <c r="Q34" s="26">
        <v>444</v>
      </c>
      <c r="R34" s="26">
        <v>7923</v>
      </c>
      <c r="S34" s="26">
        <v>1971</v>
      </c>
      <c r="T34" s="26">
        <v>2949</v>
      </c>
      <c r="U34" s="26">
        <v>3071</v>
      </c>
      <c r="V34" s="26">
        <v>974</v>
      </c>
      <c r="W34" s="26">
        <v>3265</v>
      </c>
      <c r="X34" s="26">
        <v>1471</v>
      </c>
      <c r="Y34" s="26">
        <v>1081</v>
      </c>
      <c r="Z34" s="26">
        <v>9421</v>
      </c>
      <c r="AA34" s="26">
        <v>3308</v>
      </c>
      <c r="AB34" s="26">
        <v>2443</v>
      </c>
      <c r="AC34" s="26">
        <v>751</v>
      </c>
      <c r="AD34" s="26">
        <v>5815</v>
      </c>
      <c r="AE34" s="26">
        <v>2920</v>
      </c>
      <c r="AF34" s="26">
        <v>3121</v>
      </c>
      <c r="AG34" s="26">
        <v>2850</v>
      </c>
      <c r="AH34" s="26">
        <v>1794</v>
      </c>
      <c r="AI34" s="26">
        <v>29562</v>
      </c>
      <c r="AJ34" s="26">
        <v>1384</v>
      </c>
      <c r="AK34" s="26">
        <v>2576</v>
      </c>
      <c r="AL34" s="26">
        <v>723</v>
      </c>
      <c r="AM34" s="26">
        <v>2581</v>
      </c>
      <c r="AN34" s="26">
        <v>1473</v>
      </c>
      <c r="AO34" s="41">
        <v>124</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90</v>
      </c>
      <c r="I35" s="26">
        <v>3203</v>
      </c>
      <c r="J35" s="26">
        <v>5569</v>
      </c>
      <c r="K35" s="26">
        <v>2195</v>
      </c>
      <c r="L35" s="26">
        <v>7161</v>
      </c>
      <c r="M35" s="26">
        <v>4592</v>
      </c>
      <c r="N35" s="26">
        <v>2250</v>
      </c>
      <c r="O35" s="26">
        <v>7529</v>
      </c>
      <c r="P35" s="26">
        <v>10842</v>
      </c>
      <c r="Q35" s="26">
        <v>6830</v>
      </c>
      <c r="R35" s="26">
        <v>9399</v>
      </c>
      <c r="S35" s="26">
        <v>7874</v>
      </c>
      <c r="T35" s="26">
        <v>13579</v>
      </c>
      <c r="U35" s="26">
        <v>33037</v>
      </c>
      <c r="V35" s="26">
        <v>4465</v>
      </c>
      <c r="W35" s="26">
        <v>23093</v>
      </c>
      <c r="X35" s="26">
        <v>4844</v>
      </c>
      <c r="Y35" s="26">
        <v>1411</v>
      </c>
      <c r="Z35" s="26">
        <v>12035</v>
      </c>
      <c r="AA35" s="26">
        <v>3040</v>
      </c>
      <c r="AB35" s="26">
        <v>5981</v>
      </c>
      <c r="AC35" s="26">
        <v>804</v>
      </c>
      <c r="AD35" s="26">
        <v>6430</v>
      </c>
      <c r="AE35" s="26">
        <v>6288</v>
      </c>
      <c r="AF35" s="26">
        <v>3514</v>
      </c>
      <c r="AG35" s="26">
        <v>1943</v>
      </c>
      <c r="AH35" s="26">
        <v>4147</v>
      </c>
      <c r="AI35" s="26">
        <v>3543</v>
      </c>
      <c r="AJ35" s="26">
        <v>5470</v>
      </c>
      <c r="AK35" s="26">
        <v>5972</v>
      </c>
      <c r="AL35" s="26">
        <v>11877</v>
      </c>
      <c r="AM35" s="26">
        <v>4241</v>
      </c>
      <c r="AN35" s="26">
        <v>5236</v>
      </c>
      <c r="AO35" s="41">
        <v>2466</v>
      </c>
      <c r="AP35" s="40">
        <v>4144</v>
      </c>
      <c r="AQ35" s="41">
        <v>4640</v>
      </c>
      <c r="AR35" s="41">
        <v>8658</v>
      </c>
      <c r="AS35" s="41">
        <v>43053</v>
      </c>
      <c r="AT35" s="41">
        <v>5267</v>
      </c>
      <c r="AU35" s="71">
        <v>14305</v>
      </c>
      <c r="AV35" s="71">
        <v>3984</v>
      </c>
      <c r="AW35" s="71">
        <v>3475</v>
      </c>
      <c r="AX35" s="71">
        <v>5999</v>
      </c>
      <c r="AY35" s="106">
        <v>12395</v>
      </c>
    </row>
    <row r="36" spans="2:51" ht="12">
      <c r="B36" s="26" t="s">
        <v>44</v>
      </c>
      <c r="F36" s="27" t="s">
        <v>20</v>
      </c>
      <c r="G36" s="12" t="s">
        <v>295</v>
      </c>
      <c r="H36" s="26" t="s">
        <v>44</v>
      </c>
      <c r="I36" s="26">
        <v>30977</v>
      </c>
      <c r="J36" s="26">
        <v>56316</v>
      </c>
      <c r="K36" s="26">
        <v>21530</v>
      </c>
      <c r="L36" s="26">
        <v>11318</v>
      </c>
      <c r="M36" s="26">
        <v>6267</v>
      </c>
      <c r="N36" s="26">
        <v>13582</v>
      </c>
      <c r="O36" s="26">
        <v>9627</v>
      </c>
      <c r="P36" s="26">
        <v>18542</v>
      </c>
      <c r="Q36" s="26">
        <v>24848</v>
      </c>
      <c r="R36" s="26">
        <v>12667</v>
      </c>
      <c r="S36" s="26">
        <v>14701</v>
      </c>
      <c r="T36" s="26">
        <v>5632</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t="s">
        <v>44</v>
      </c>
      <c r="K37" s="26">
        <v>15309</v>
      </c>
      <c r="L37" s="26">
        <v>7205</v>
      </c>
      <c r="M37" s="26">
        <v>1527</v>
      </c>
      <c r="N37" s="26">
        <v>5917</v>
      </c>
      <c r="O37" s="26">
        <v>1805</v>
      </c>
      <c r="P37" s="26">
        <v>3908</v>
      </c>
      <c r="Q37" s="26">
        <v>2818</v>
      </c>
      <c r="R37" s="26">
        <v>1836</v>
      </c>
      <c r="S37" s="26">
        <v>32493</v>
      </c>
      <c r="T37" s="26">
        <v>16105</v>
      </c>
      <c r="U37" s="26">
        <v>3399</v>
      </c>
      <c r="V37" s="26">
        <v>5218</v>
      </c>
      <c r="W37" s="26">
        <v>4769</v>
      </c>
      <c r="X37" s="26">
        <v>94368</v>
      </c>
      <c r="Y37" s="26">
        <v>4693</v>
      </c>
      <c r="Z37" s="26">
        <v>9154</v>
      </c>
      <c r="AA37" s="26">
        <v>4670</v>
      </c>
      <c r="AB37" s="26">
        <v>5472</v>
      </c>
      <c r="AC37" s="26">
        <v>4680</v>
      </c>
      <c r="AD37" s="26">
        <v>6097</v>
      </c>
      <c r="AE37" s="26">
        <v>2367</v>
      </c>
      <c r="AF37" s="26">
        <v>7813</v>
      </c>
      <c r="AG37" s="26">
        <v>9104</v>
      </c>
      <c r="AH37" s="26">
        <v>7451</v>
      </c>
      <c r="AI37" s="26">
        <v>5378</v>
      </c>
      <c r="AJ37" s="26">
        <v>6797</v>
      </c>
      <c r="AK37" s="26">
        <v>7668</v>
      </c>
      <c r="AL37" s="26">
        <v>11892</v>
      </c>
      <c r="AM37" s="26">
        <v>5698</v>
      </c>
      <c r="AN37" s="26">
        <v>2573</v>
      </c>
      <c r="AO37" s="41">
        <v>3201</v>
      </c>
      <c r="AP37" s="40">
        <v>7777</v>
      </c>
      <c r="AQ37" s="41">
        <v>63748</v>
      </c>
      <c r="AR37" s="41">
        <v>9472</v>
      </c>
      <c r="AS37" s="41">
        <v>20160</v>
      </c>
      <c r="AT37" s="41">
        <v>4518</v>
      </c>
      <c r="AU37" s="71">
        <v>12913</v>
      </c>
      <c r="AV37" s="71">
        <v>1899</v>
      </c>
      <c r="AW37" s="71">
        <v>19756</v>
      </c>
      <c r="AX37" s="71">
        <v>6429</v>
      </c>
      <c r="AY37" s="106">
        <v>5041</v>
      </c>
    </row>
    <row r="38" spans="2:51" ht="12">
      <c r="B38" s="26" t="s">
        <v>44</v>
      </c>
      <c r="F38" s="27" t="s">
        <v>22</v>
      </c>
      <c r="G38" s="12" t="s">
        <v>297</v>
      </c>
      <c r="H38" s="26" t="s">
        <v>44</v>
      </c>
      <c r="I38" s="26" t="s">
        <v>44</v>
      </c>
      <c r="J38" s="26" t="s">
        <v>44</v>
      </c>
      <c r="K38" s="26" t="s">
        <v>44</v>
      </c>
      <c r="L38" s="26" t="s">
        <v>44</v>
      </c>
      <c r="M38" s="26" t="s">
        <v>44</v>
      </c>
      <c r="N38" s="26">
        <v>99</v>
      </c>
      <c r="O38" s="26">
        <v>6769</v>
      </c>
      <c r="P38" s="26">
        <v>11253</v>
      </c>
      <c r="Q38" s="26">
        <v>5723</v>
      </c>
      <c r="R38" s="26">
        <v>9387</v>
      </c>
      <c r="S38" s="26">
        <v>2941</v>
      </c>
      <c r="T38" s="26">
        <v>4939</v>
      </c>
      <c r="U38" s="26">
        <v>3863</v>
      </c>
      <c r="V38" s="26">
        <v>1045</v>
      </c>
      <c r="W38" s="26">
        <v>9823</v>
      </c>
      <c r="X38" s="26">
        <v>7825</v>
      </c>
      <c r="Y38" s="26">
        <v>3685</v>
      </c>
      <c r="Z38" s="26">
        <v>11996</v>
      </c>
      <c r="AA38" s="26">
        <v>5270</v>
      </c>
      <c r="AB38" s="26">
        <v>11122</v>
      </c>
      <c r="AC38" s="26">
        <v>13234</v>
      </c>
      <c r="AD38" s="26">
        <v>15850</v>
      </c>
      <c r="AE38" s="26">
        <v>7909</v>
      </c>
      <c r="AF38" s="26">
        <v>7742</v>
      </c>
      <c r="AG38" s="26">
        <v>5003</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t="s">
        <v>44</v>
      </c>
      <c r="Q39" s="26">
        <v>834</v>
      </c>
      <c r="R39" s="26">
        <v>3766</v>
      </c>
      <c r="S39" s="26">
        <v>1940</v>
      </c>
      <c r="T39" s="26">
        <v>995</v>
      </c>
      <c r="U39" s="26">
        <v>1869</v>
      </c>
      <c r="V39" s="26">
        <v>187</v>
      </c>
      <c r="W39" s="26">
        <v>2527</v>
      </c>
      <c r="X39" s="26">
        <v>3979</v>
      </c>
      <c r="Y39" s="26">
        <v>1051</v>
      </c>
      <c r="Z39" s="26">
        <v>1022</v>
      </c>
      <c r="AA39" s="26">
        <v>1350</v>
      </c>
      <c r="AB39" s="26">
        <v>5551</v>
      </c>
      <c r="AC39" s="26">
        <v>2328</v>
      </c>
      <c r="AD39" s="26">
        <v>7705</v>
      </c>
      <c r="AE39" s="26">
        <v>7957</v>
      </c>
      <c r="AF39" s="26">
        <v>4851</v>
      </c>
      <c r="AG39" s="26">
        <v>1183</v>
      </c>
      <c r="AH39" s="26">
        <v>2639</v>
      </c>
      <c r="AI39" s="26">
        <v>3134</v>
      </c>
      <c r="AJ39" s="26">
        <v>8249</v>
      </c>
      <c r="AK39" s="26">
        <v>1538</v>
      </c>
      <c r="AL39" s="26">
        <v>7676</v>
      </c>
      <c r="AM39" s="26">
        <v>3133</v>
      </c>
      <c r="AN39" s="26">
        <v>4282</v>
      </c>
      <c r="AO39" s="41">
        <v>760</v>
      </c>
      <c r="AP39" s="40">
        <v>5063</v>
      </c>
      <c r="AQ39" s="41">
        <v>16818</v>
      </c>
      <c r="AR39" s="41">
        <v>1345</v>
      </c>
      <c r="AS39" s="41">
        <v>40131</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4738</v>
      </c>
      <c r="R40" s="26">
        <v>6823</v>
      </c>
      <c r="S40" s="26">
        <v>3146</v>
      </c>
      <c r="T40" s="26">
        <v>5734</v>
      </c>
      <c r="U40" s="26">
        <v>3004</v>
      </c>
      <c r="V40" s="26">
        <v>4248</v>
      </c>
      <c r="W40" s="26">
        <v>12114</v>
      </c>
      <c r="X40" s="26">
        <v>2919</v>
      </c>
      <c r="Y40" s="26">
        <v>2249</v>
      </c>
      <c r="Z40" s="26">
        <v>1872</v>
      </c>
      <c r="AA40" s="26">
        <v>2388</v>
      </c>
      <c r="AB40" s="26">
        <v>3374</v>
      </c>
      <c r="AC40" s="26">
        <v>1311</v>
      </c>
      <c r="AD40" s="26">
        <v>7606</v>
      </c>
      <c r="AE40" s="26">
        <v>8844</v>
      </c>
      <c r="AF40" s="26">
        <v>23586</v>
      </c>
      <c r="AG40" s="26">
        <v>21515</v>
      </c>
      <c r="AH40" s="26">
        <v>4705</v>
      </c>
      <c r="AI40" s="26">
        <v>1252</v>
      </c>
      <c r="AJ40" s="26">
        <v>4724</v>
      </c>
      <c r="AK40" s="26">
        <v>180</v>
      </c>
      <c r="AL40" s="26">
        <v>1263</v>
      </c>
      <c r="AM40" s="26">
        <v>921</v>
      </c>
      <c r="AN40" s="26">
        <v>3846</v>
      </c>
      <c r="AO40" s="41">
        <v>1233</v>
      </c>
      <c r="AP40" s="40">
        <v>4097</v>
      </c>
      <c r="AQ40" s="41">
        <v>12762</v>
      </c>
      <c r="AR40" s="41">
        <v>1499</v>
      </c>
      <c r="AS40" s="41">
        <v>1910</v>
      </c>
      <c r="AT40" s="41">
        <v>2082</v>
      </c>
      <c r="AU40" s="71">
        <v>2393</v>
      </c>
      <c r="AV40" s="71">
        <v>1080</v>
      </c>
      <c r="AW40" s="71">
        <v>7707</v>
      </c>
      <c r="AX40" s="71">
        <v>4174</v>
      </c>
      <c r="AY40" s="106">
        <v>1572</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1237</v>
      </c>
      <c r="R41" s="26">
        <v>6445</v>
      </c>
      <c r="S41" s="26">
        <v>10544</v>
      </c>
      <c r="T41" s="26">
        <v>3849</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173</v>
      </c>
      <c r="V42" s="26">
        <v>45</v>
      </c>
      <c r="W42" s="26">
        <v>596</v>
      </c>
      <c r="X42" s="26">
        <v>3175</v>
      </c>
      <c r="Y42" s="26">
        <v>535</v>
      </c>
      <c r="Z42" s="26">
        <v>3242</v>
      </c>
      <c r="AA42" s="26">
        <v>2260</v>
      </c>
      <c r="AB42" s="26">
        <v>3253</v>
      </c>
      <c r="AC42" s="26">
        <v>1158</v>
      </c>
      <c r="AD42" s="26">
        <v>1564</v>
      </c>
      <c r="AE42" s="26">
        <v>2075</v>
      </c>
      <c r="AF42" s="26">
        <v>5164</v>
      </c>
      <c r="AG42" s="26">
        <v>413</v>
      </c>
      <c r="AH42" s="26">
        <v>17236</v>
      </c>
      <c r="AI42" s="26">
        <v>3228</v>
      </c>
      <c r="AJ42" s="26">
        <v>11204</v>
      </c>
      <c r="AK42" s="26">
        <v>807</v>
      </c>
      <c r="AL42" s="26">
        <v>2356</v>
      </c>
      <c r="AM42" s="26">
        <v>7852</v>
      </c>
      <c r="AN42" s="26">
        <v>6833</v>
      </c>
      <c r="AO42" s="41">
        <v>50088</v>
      </c>
      <c r="AP42" s="40">
        <v>4802</v>
      </c>
      <c r="AQ42" s="41">
        <v>9143</v>
      </c>
      <c r="AR42" s="41">
        <v>10865</v>
      </c>
      <c r="AS42" s="41">
        <v>4513</v>
      </c>
      <c r="AT42" s="41">
        <v>2409</v>
      </c>
      <c r="AU42" s="71">
        <v>12990</v>
      </c>
      <c r="AV42" s="71">
        <v>1866</v>
      </c>
      <c r="AW42" s="71">
        <v>7352</v>
      </c>
      <c r="AX42" s="71">
        <v>7161</v>
      </c>
      <c r="AY42" s="106">
        <v>2540</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353</v>
      </c>
      <c r="V43" s="26">
        <v>437</v>
      </c>
      <c r="W43" s="26">
        <v>595</v>
      </c>
      <c r="X43" s="26">
        <v>1206</v>
      </c>
      <c r="Y43" s="26">
        <v>5805</v>
      </c>
      <c r="Z43" s="26">
        <v>10384</v>
      </c>
      <c r="AA43" s="26">
        <v>2847</v>
      </c>
      <c r="AB43" s="26">
        <v>5802</v>
      </c>
      <c r="AC43" s="26">
        <v>8673</v>
      </c>
      <c r="AD43" s="26">
        <v>12472</v>
      </c>
      <c r="AE43" s="26">
        <v>1992</v>
      </c>
      <c r="AF43" s="26">
        <v>7612</v>
      </c>
      <c r="AG43" s="26">
        <v>5639</v>
      </c>
      <c r="AH43" s="26">
        <v>7433</v>
      </c>
      <c r="AI43" s="26">
        <v>6261</v>
      </c>
      <c r="AJ43" s="26">
        <v>5777</v>
      </c>
      <c r="AK43" s="26">
        <v>4218</v>
      </c>
      <c r="AL43" s="26">
        <v>7229</v>
      </c>
      <c r="AM43" s="26">
        <v>44759</v>
      </c>
      <c r="AN43" s="26">
        <v>7381</v>
      </c>
      <c r="AO43" s="41">
        <v>1690</v>
      </c>
      <c r="AP43" s="40">
        <v>22923</v>
      </c>
      <c r="AQ43" s="41">
        <v>13730</v>
      </c>
      <c r="AR43" s="41">
        <v>26722</v>
      </c>
      <c r="AS43" s="41">
        <v>8296</v>
      </c>
      <c r="AT43" s="41">
        <v>11756</v>
      </c>
      <c r="AU43" s="71">
        <v>2653</v>
      </c>
      <c r="AV43" s="71">
        <v>4437</v>
      </c>
      <c r="AW43" s="71">
        <v>11356</v>
      </c>
      <c r="AX43" s="71">
        <v>11924</v>
      </c>
      <c r="AY43" s="106">
        <v>13746</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367</v>
      </c>
      <c r="W44" s="26">
        <v>560</v>
      </c>
      <c r="X44" s="26">
        <v>344</v>
      </c>
      <c r="Y44" s="26">
        <v>723</v>
      </c>
      <c r="Z44" s="26">
        <v>862</v>
      </c>
      <c r="AA44" s="26">
        <v>3362</v>
      </c>
      <c r="AB44" s="26">
        <v>644</v>
      </c>
      <c r="AC44" s="26">
        <v>2386</v>
      </c>
      <c r="AD44" s="26">
        <v>1339</v>
      </c>
      <c r="AE44" s="26">
        <v>9508</v>
      </c>
      <c r="AF44" s="26">
        <v>1249</v>
      </c>
      <c r="AG44" s="26">
        <v>591</v>
      </c>
      <c r="AH44" s="26">
        <v>2636</v>
      </c>
      <c r="AI44" s="26">
        <v>6486</v>
      </c>
      <c r="AJ44" s="26">
        <v>5475</v>
      </c>
      <c r="AK44" s="26">
        <v>4507</v>
      </c>
      <c r="AL44" s="26">
        <v>8965</v>
      </c>
      <c r="AM44" s="26">
        <v>5580</v>
      </c>
      <c r="AN44" s="26">
        <v>2439</v>
      </c>
      <c r="AO44" s="41">
        <v>9220</v>
      </c>
      <c r="AP44" s="40">
        <v>917</v>
      </c>
      <c r="AQ44" s="41">
        <v>1494</v>
      </c>
      <c r="AR44" s="41">
        <v>34279</v>
      </c>
      <c r="AS44" s="41">
        <v>7105</v>
      </c>
      <c r="AT44" s="41">
        <v>3452</v>
      </c>
      <c r="AU44" s="71">
        <v>5800</v>
      </c>
      <c r="AV44" s="71">
        <v>5683</v>
      </c>
      <c r="AW44" s="71">
        <v>8980</v>
      </c>
      <c r="AX44" s="71">
        <v>50269</v>
      </c>
      <c r="AY44" s="106">
        <v>18445</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284</v>
      </c>
      <c r="W45" s="26">
        <v>21390</v>
      </c>
      <c r="X45" s="26">
        <v>8646</v>
      </c>
      <c r="Y45" s="26">
        <v>7918</v>
      </c>
      <c r="Z45" s="26">
        <v>2087</v>
      </c>
      <c r="AA45" s="26">
        <v>18468</v>
      </c>
      <c r="AB45" s="26">
        <v>8771</v>
      </c>
      <c r="AC45" s="26">
        <v>1259</v>
      </c>
      <c r="AD45" s="26">
        <v>6247</v>
      </c>
      <c r="AE45" s="26">
        <v>3939</v>
      </c>
      <c r="AF45" s="26">
        <v>8604</v>
      </c>
      <c r="AG45" s="26">
        <v>940</v>
      </c>
      <c r="AH45" s="26">
        <v>6976</v>
      </c>
      <c r="AI45" s="26">
        <v>2489</v>
      </c>
      <c r="AJ45" s="26">
        <v>2707</v>
      </c>
      <c r="AK45" s="26">
        <v>2681</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63</v>
      </c>
      <c r="X46" s="26">
        <v>194</v>
      </c>
      <c r="Y46" s="26">
        <v>55</v>
      </c>
      <c r="Z46" s="26">
        <v>599</v>
      </c>
      <c r="AA46" s="26">
        <v>825</v>
      </c>
      <c r="AB46" s="26">
        <v>651</v>
      </c>
      <c r="AC46" s="26">
        <v>2664</v>
      </c>
      <c r="AD46" s="26">
        <v>1320</v>
      </c>
      <c r="AE46" s="26">
        <v>2225</v>
      </c>
      <c r="AF46" s="26">
        <v>170</v>
      </c>
      <c r="AG46" s="26">
        <v>2264</v>
      </c>
      <c r="AH46" s="26">
        <v>2256</v>
      </c>
      <c r="AI46" s="26">
        <v>8760</v>
      </c>
      <c r="AJ46" s="26">
        <v>2592</v>
      </c>
      <c r="AK46" s="26">
        <v>3996</v>
      </c>
      <c r="AL46" s="26">
        <v>4197</v>
      </c>
      <c r="AM46" s="26">
        <v>3219</v>
      </c>
      <c r="AN46" s="26">
        <v>6732</v>
      </c>
      <c r="AO46" s="41">
        <v>2317</v>
      </c>
      <c r="AP46" s="40">
        <v>9581</v>
      </c>
      <c r="AQ46" s="41">
        <v>3443</v>
      </c>
      <c r="AR46" s="41">
        <v>480</v>
      </c>
      <c r="AS46" s="41">
        <v>358</v>
      </c>
      <c r="AT46" s="41">
        <v>1146</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6249</v>
      </c>
      <c r="AC47" s="26">
        <v>8735</v>
      </c>
      <c r="AD47" s="26">
        <v>7386</v>
      </c>
      <c r="AE47" s="26">
        <v>8348</v>
      </c>
      <c r="AF47" s="26">
        <v>5248</v>
      </c>
      <c r="AG47" s="26">
        <v>4585</v>
      </c>
      <c r="AH47" s="26">
        <v>11297</v>
      </c>
      <c r="AI47" s="26">
        <v>4380</v>
      </c>
      <c r="AJ47" s="26">
        <v>1989</v>
      </c>
      <c r="AK47" s="26">
        <v>4264</v>
      </c>
      <c r="AL47" s="26">
        <v>1400</v>
      </c>
      <c r="AM47" s="26">
        <v>2268</v>
      </c>
      <c r="AN47" s="26">
        <v>1370</v>
      </c>
      <c r="AO47" s="41">
        <v>1185</v>
      </c>
      <c r="AP47" s="40">
        <v>24824</v>
      </c>
      <c r="AQ47" s="41">
        <v>2055</v>
      </c>
      <c r="AR47" s="41">
        <v>3344</v>
      </c>
      <c r="AS47" s="41">
        <v>5431</v>
      </c>
      <c r="AT47" s="41">
        <v>2400</v>
      </c>
      <c r="AU47" s="71">
        <v>6428</v>
      </c>
      <c r="AV47" s="71">
        <v>5594</v>
      </c>
      <c r="AW47" s="71">
        <v>4325</v>
      </c>
      <c r="AX47" s="71">
        <v>2611</v>
      </c>
      <c r="AY47" s="106">
        <v>3179</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3180</v>
      </c>
      <c r="AC48" s="26">
        <v>325</v>
      </c>
      <c r="AD48" s="26">
        <v>4574</v>
      </c>
      <c r="AE48" s="26">
        <v>529</v>
      </c>
      <c r="AF48" s="26">
        <v>3076</v>
      </c>
      <c r="AG48" s="26">
        <v>1161</v>
      </c>
      <c r="AH48" s="26">
        <v>833</v>
      </c>
      <c r="AI48" s="26">
        <v>1019</v>
      </c>
      <c r="AJ48" s="26">
        <v>4112</v>
      </c>
      <c r="AK48" s="26">
        <v>1508</v>
      </c>
      <c r="AL48" s="26">
        <v>1962</v>
      </c>
      <c r="AM48" s="26">
        <v>5806</v>
      </c>
      <c r="AN48" s="26">
        <v>8986</v>
      </c>
      <c r="AO48" s="41">
        <v>8347</v>
      </c>
      <c r="AP48" s="40">
        <v>6023</v>
      </c>
      <c r="AQ48" s="41">
        <v>1848</v>
      </c>
      <c r="AR48" s="41">
        <v>2847</v>
      </c>
      <c r="AS48" s="41">
        <v>189395</v>
      </c>
      <c r="AT48" s="41">
        <v>17955</v>
      </c>
      <c r="AU48" s="71">
        <v>6202</v>
      </c>
      <c r="AV48" s="71">
        <v>4810</v>
      </c>
      <c r="AW48" s="71">
        <v>4619</v>
      </c>
      <c r="AX48" s="71">
        <v>24598</v>
      </c>
      <c r="AY48" s="106">
        <v>13713</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944</v>
      </c>
      <c r="AG49" s="26">
        <v>3252</v>
      </c>
      <c r="AH49" s="26">
        <v>4144</v>
      </c>
      <c r="AI49" s="26">
        <v>5371</v>
      </c>
      <c r="AJ49" s="26">
        <v>2460</v>
      </c>
      <c r="AK49" s="26">
        <v>489</v>
      </c>
      <c r="AL49" s="26">
        <v>5885</v>
      </c>
      <c r="AM49" s="26">
        <v>1594</v>
      </c>
      <c r="AN49" s="26">
        <v>60875</v>
      </c>
      <c r="AO49" s="41">
        <v>6683</v>
      </c>
      <c r="AP49" s="40">
        <v>5089</v>
      </c>
      <c r="AQ49" s="41">
        <v>4813</v>
      </c>
      <c r="AR49" s="41">
        <v>4656</v>
      </c>
      <c r="AS49" s="41">
        <v>289</v>
      </c>
      <c r="AT49" s="41">
        <v>4617</v>
      </c>
      <c r="AU49" s="71">
        <v>8298</v>
      </c>
      <c r="AV49" s="71">
        <v>11971</v>
      </c>
      <c r="AW49" s="71">
        <v>11748</v>
      </c>
      <c r="AX49" s="71">
        <v>2364</v>
      </c>
      <c r="AY49" s="106">
        <v>1658</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1309</v>
      </c>
      <c r="AH50" s="26">
        <v>1264</v>
      </c>
      <c r="AI50" s="26">
        <v>4047</v>
      </c>
      <c r="AJ50" s="26">
        <v>634</v>
      </c>
      <c r="AK50" s="26">
        <v>1740</v>
      </c>
      <c r="AL50" s="26">
        <v>971</v>
      </c>
      <c r="AM50" s="26">
        <v>5760</v>
      </c>
      <c r="AN50" s="26">
        <v>1600</v>
      </c>
      <c r="AO50" s="41">
        <v>4141</v>
      </c>
      <c r="AP50" s="40">
        <v>1615</v>
      </c>
      <c r="AQ50" s="41">
        <v>1935</v>
      </c>
      <c r="AR50" s="41">
        <v>974</v>
      </c>
      <c r="AS50" s="41">
        <v>1171</v>
      </c>
      <c r="AT50" s="41">
        <v>1478</v>
      </c>
      <c r="AU50" s="71">
        <v>15230</v>
      </c>
      <c r="AV50" s="71">
        <v>2613</v>
      </c>
      <c r="AW50" s="71">
        <v>16997</v>
      </c>
      <c r="AX50" s="71">
        <v>3413</v>
      </c>
      <c r="AY50" s="106">
        <v>12460</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762</v>
      </c>
      <c r="AM51" s="26">
        <v>1235</v>
      </c>
      <c r="AN51" s="26">
        <v>943</v>
      </c>
      <c r="AO51" s="41">
        <v>1126</v>
      </c>
      <c r="AP51" s="40">
        <v>2226</v>
      </c>
      <c r="AQ51" s="41">
        <v>314</v>
      </c>
      <c r="AR51" s="41">
        <v>1296</v>
      </c>
      <c r="AS51" s="41">
        <v>10089</v>
      </c>
      <c r="AT51" s="41">
        <v>2099</v>
      </c>
      <c r="AU51" s="71">
        <v>2114</v>
      </c>
      <c r="AV51" s="71">
        <v>6710</v>
      </c>
      <c r="AW51" s="71">
        <v>1587</v>
      </c>
      <c r="AX51" s="71">
        <v>7281</v>
      </c>
      <c r="AY51" s="106">
        <v>849</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2650</v>
      </c>
      <c r="AN52" s="26">
        <v>10390</v>
      </c>
      <c r="AO52" s="41">
        <v>1893</v>
      </c>
      <c r="AP52" s="40">
        <v>23843</v>
      </c>
      <c r="AQ52" s="41">
        <v>4378</v>
      </c>
      <c r="AR52" s="41">
        <v>7158</v>
      </c>
      <c r="AS52" s="41">
        <v>7053</v>
      </c>
      <c r="AT52" s="41">
        <v>2772</v>
      </c>
      <c r="AU52" s="71">
        <v>3066</v>
      </c>
      <c r="AV52" s="71">
        <v>1834</v>
      </c>
      <c r="AW52" s="71">
        <v>4898</v>
      </c>
      <c r="AX52" s="71">
        <v>16984</v>
      </c>
      <c r="AY52" s="106">
        <v>19493</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t="s">
        <v>44</v>
      </c>
      <c r="AQ53" s="41" t="s">
        <v>44</v>
      </c>
      <c r="AR53" s="41">
        <v>14855</v>
      </c>
      <c r="AS53" s="41">
        <v>1100</v>
      </c>
      <c r="AT53" s="41">
        <v>3766</v>
      </c>
      <c r="AU53" s="71">
        <v>5654</v>
      </c>
      <c r="AV53" s="71">
        <v>308</v>
      </c>
      <c r="AW53" s="71">
        <v>16604</v>
      </c>
      <c r="AX53" s="71">
        <v>1906</v>
      </c>
      <c r="AY53" s="106">
        <v>7626</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44</v>
      </c>
      <c r="AR54" s="41">
        <v>501</v>
      </c>
      <c r="AS54" s="41">
        <v>632</v>
      </c>
      <c r="AT54" s="41">
        <v>2221</v>
      </c>
      <c r="AU54" s="71">
        <v>1015</v>
      </c>
      <c r="AV54" s="71">
        <v>8379</v>
      </c>
      <c r="AW54" s="71">
        <v>1042</v>
      </c>
      <c r="AX54" s="71">
        <v>2125</v>
      </c>
      <c r="AY54" s="106">
        <v>1158</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1735</v>
      </c>
      <c r="AS55" s="41">
        <v>51847</v>
      </c>
      <c r="AT55" s="41">
        <v>26614</v>
      </c>
      <c r="AU55" s="71">
        <v>10131</v>
      </c>
      <c r="AV55" s="71">
        <v>20971</v>
      </c>
      <c r="AW55" s="71">
        <v>9730</v>
      </c>
      <c r="AX55" s="71">
        <v>51436</v>
      </c>
      <c r="AY55" s="106">
        <v>5429</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2125</v>
      </c>
      <c r="AT56" s="41">
        <v>1898</v>
      </c>
      <c r="AU56" s="71">
        <v>2867</v>
      </c>
      <c r="AV56" s="71">
        <v>1923</v>
      </c>
      <c r="AW56" s="71">
        <v>9976</v>
      </c>
      <c r="AX56" s="71">
        <v>1479</v>
      </c>
      <c r="AY56" s="106">
        <v>1246</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25095</v>
      </c>
      <c r="AV57" s="71">
        <v>14264</v>
      </c>
      <c r="AW57" s="71">
        <v>18618</v>
      </c>
      <c r="AX57" s="71">
        <v>17790</v>
      </c>
      <c r="AY57" s="112">
        <v>14414</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18754</v>
      </c>
      <c r="I59" s="26">
        <v>99712</v>
      </c>
      <c r="J59" s="26">
        <v>130335</v>
      </c>
      <c r="K59" s="26">
        <v>90868</v>
      </c>
      <c r="L59" s="26">
        <v>111424</v>
      </c>
      <c r="M59" s="26">
        <v>75618</v>
      </c>
      <c r="N59" s="26">
        <v>84283</v>
      </c>
      <c r="O59" s="26">
        <v>88433</v>
      </c>
      <c r="P59" s="26">
        <v>120413</v>
      </c>
      <c r="Q59" s="26">
        <v>131569</v>
      </c>
      <c r="R59" s="26">
        <v>141368</v>
      </c>
      <c r="S59" s="26">
        <v>182553</v>
      </c>
      <c r="T59" s="26">
        <v>129795</v>
      </c>
      <c r="U59" s="26">
        <v>142049</v>
      </c>
      <c r="V59" s="26">
        <v>163390</v>
      </c>
      <c r="W59" s="26">
        <v>219463</v>
      </c>
      <c r="X59" s="26">
        <v>246221</v>
      </c>
      <c r="Y59" s="26">
        <v>87153</v>
      </c>
      <c r="Z59" s="26">
        <v>164742</v>
      </c>
      <c r="AA59" s="26">
        <v>214432</v>
      </c>
      <c r="AB59" s="26">
        <v>171643</v>
      </c>
      <c r="AC59" s="26">
        <v>169011</v>
      </c>
      <c r="AD59" s="26">
        <v>299029</v>
      </c>
      <c r="AE59" s="26">
        <v>243990</v>
      </c>
      <c r="AF59" s="26">
        <v>236408</v>
      </c>
      <c r="AG59" s="26">
        <v>279433</v>
      </c>
      <c r="AH59" s="26">
        <v>172494</v>
      </c>
      <c r="AI59" s="26">
        <v>251410</v>
      </c>
      <c r="AJ59" s="26">
        <v>165002</v>
      </c>
      <c r="AK59" s="26">
        <v>125130</v>
      </c>
      <c r="AL59" s="26">
        <v>156294</v>
      </c>
      <c r="AM59" s="26">
        <v>186802</v>
      </c>
      <c r="AN59" s="26">
        <v>247165</v>
      </c>
      <c r="AO59" s="41">
        <v>170203</v>
      </c>
      <c r="AP59" s="40">
        <v>233252</v>
      </c>
      <c r="AQ59" s="41">
        <v>221659</v>
      </c>
      <c r="AR59" s="41">
        <v>263734</v>
      </c>
      <c r="AS59" s="41">
        <v>437902</v>
      </c>
      <c r="AT59" s="41">
        <v>139265</v>
      </c>
      <c r="AU59" s="71">
        <v>185942</v>
      </c>
      <c r="AV59" s="71">
        <v>128906</v>
      </c>
      <c r="AW59" s="71">
        <v>406307</v>
      </c>
      <c r="AX59" s="71">
        <v>300373</v>
      </c>
      <c r="AY59" s="106">
        <v>185407</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0BBE5-3DCE-4B44-8FE6-6EB19A1B6C1C}">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364</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4</v>
      </c>
      <c r="AK10" s="26">
        <v>1334</v>
      </c>
      <c r="AL10" s="26">
        <v>1335</v>
      </c>
      <c r="AM10" s="26">
        <v>1333</v>
      </c>
      <c r="AN10" s="26">
        <v>1328</v>
      </c>
      <c r="AO10" s="41">
        <v>1329</v>
      </c>
      <c r="AP10" s="40">
        <v>1322</v>
      </c>
      <c r="AQ10" s="41">
        <v>1321</v>
      </c>
      <c r="AR10" s="41">
        <v>1322</v>
      </c>
      <c r="AS10" s="41">
        <v>1335</v>
      </c>
      <c r="AT10" s="41">
        <v>1327</v>
      </c>
      <c r="AU10" s="71">
        <v>1335</v>
      </c>
      <c r="AV10" s="71">
        <v>1337</v>
      </c>
      <c r="AW10" s="71">
        <v>1344</v>
      </c>
      <c r="AX10" s="71">
        <v>1345</v>
      </c>
      <c r="AY10" s="106">
        <v>1341</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v>
      </c>
      <c r="AQ11" s="41" t="s">
        <v>44</v>
      </c>
      <c r="AR11" s="41">
        <v>4</v>
      </c>
      <c r="AS11" s="41">
        <v>2960</v>
      </c>
      <c r="AT11" s="41">
        <v>2958</v>
      </c>
      <c r="AU11" s="71">
        <v>2975</v>
      </c>
      <c r="AV11" s="71">
        <v>2976</v>
      </c>
      <c r="AW11" s="71">
        <v>2821</v>
      </c>
      <c r="AX11" s="71">
        <v>2812</v>
      </c>
      <c r="AY11" s="106">
        <v>2810</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v>
      </c>
      <c r="AX12" s="71">
        <v>0</v>
      </c>
      <c r="AY12" s="106">
        <v>1081</v>
      </c>
    </row>
    <row r="13" spans="2:51" ht="12">
      <c r="B13" s="26" t="s">
        <v>44</v>
      </c>
      <c r="F13" s="27" t="s">
        <v>32</v>
      </c>
      <c r="G13" s="12" t="s">
        <v>272</v>
      </c>
      <c r="H13" s="26" t="s">
        <v>44</v>
      </c>
      <c r="I13" s="26" t="s">
        <v>44</v>
      </c>
      <c r="J13" s="26" t="s">
        <v>44</v>
      </c>
      <c r="K13" s="26" t="s">
        <v>44</v>
      </c>
      <c r="L13" s="26" t="s">
        <v>44</v>
      </c>
      <c r="M13" s="26" t="s">
        <v>44</v>
      </c>
      <c r="N13" s="26" t="s">
        <v>44</v>
      </c>
      <c r="O13" s="26">
        <v>23823</v>
      </c>
      <c r="P13" s="26">
        <v>23821</v>
      </c>
      <c r="Q13" s="26">
        <v>23822</v>
      </c>
      <c r="R13" s="26">
        <v>23822</v>
      </c>
      <c r="S13" s="26">
        <v>25037</v>
      </c>
      <c r="T13" s="26">
        <v>25037</v>
      </c>
      <c r="U13" s="26">
        <v>25038</v>
      </c>
      <c r="V13" s="26">
        <v>25036</v>
      </c>
      <c r="W13" s="26">
        <v>25038</v>
      </c>
      <c r="X13" s="26">
        <v>25036</v>
      </c>
      <c r="Y13" s="26">
        <v>25037</v>
      </c>
      <c r="Z13" s="26">
        <v>25037</v>
      </c>
      <c r="AA13" s="26">
        <v>25037</v>
      </c>
      <c r="AB13" s="26">
        <v>25037</v>
      </c>
      <c r="AC13" s="26">
        <v>25037</v>
      </c>
      <c r="AD13" s="26">
        <v>25037</v>
      </c>
      <c r="AE13" s="26">
        <v>25039</v>
      </c>
      <c r="AF13" s="26">
        <v>25038</v>
      </c>
      <c r="AG13" s="26">
        <v>25037</v>
      </c>
      <c r="AH13" s="26">
        <v>25036</v>
      </c>
      <c r="AI13" s="26">
        <v>25037</v>
      </c>
      <c r="AJ13" s="26">
        <v>25036</v>
      </c>
      <c r="AK13" s="26">
        <v>25037</v>
      </c>
      <c r="AL13" s="26">
        <v>25037</v>
      </c>
      <c r="AM13" s="26">
        <v>25037</v>
      </c>
      <c r="AN13" s="26">
        <v>25037</v>
      </c>
      <c r="AO13" s="41">
        <v>25037</v>
      </c>
      <c r="AP13" s="40">
        <v>25037</v>
      </c>
      <c r="AQ13" s="41">
        <v>25038</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v>
      </c>
      <c r="AB14" s="26">
        <v>0</v>
      </c>
      <c r="AC14" s="26">
        <v>15385</v>
      </c>
      <c r="AD14" s="26">
        <v>15384</v>
      </c>
      <c r="AE14" s="26">
        <v>15385</v>
      </c>
      <c r="AF14" s="26">
        <v>15384</v>
      </c>
      <c r="AG14" s="26">
        <v>15385</v>
      </c>
      <c r="AH14" s="26">
        <v>15384</v>
      </c>
      <c r="AI14" s="26">
        <v>15385</v>
      </c>
      <c r="AJ14" s="26">
        <v>15384</v>
      </c>
      <c r="AK14" s="26">
        <v>15385</v>
      </c>
      <c r="AL14" s="26">
        <v>15384</v>
      </c>
      <c r="AM14" s="26">
        <v>15385</v>
      </c>
      <c r="AN14" s="26">
        <v>15384</v>
      </c>
      <c r="AO14" s="41">
        <v>15385</v>
      </c>
      <c r="AP14" s="40">
        <v>15384</v>
      </c>
      <c r="AQ14" s="41">
        <v>9231</v>
      </c>
      <c r="AR14" s="41">
        <v>9230</v>
      </c>
      <c r="AS14" s="41">
        <v>1390</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4</v>
      </c>
      <c r="AM15" s="26">
        <v>1569</v>
      </c>
      <c r="AN15" s="26">
        <v>1568</v>
      </c>
      <c r="AO15" s="41">
        <v>1569</v>
      </c>
      <c r="AP15" s="40">
        <v>1568</v>
      </c>
      <c r="AQ15" s="41">
        <v>1568</v>
      </c>
      <c r="AR15" s="41">
        <v>1568</v>
      </c>
      <c r="AS15" s="41">
        <v>1644</v>
      </c>
      <c r="AT15" s="41">
        <v>1644</v>
      </c>
      <c r="AU15" s="71">
        <v>1794</v>
      </c>
      <c r="AV15" s="71">
        <v>1794</v>
      </c>
      <c r="AW15" s="71">
        <v>1735</v>
      </c>
      <c r="AX15" s="71" t="s">
        <v>44</v>
      </c>
      <c r="AY15" s="106" t="s">
        <v>44</v>
      </c>
    </row>
    <row r="16" spans="2:51" ht="12">
      <c r="B16" s="26" t="s">
        <v>44</v>
      </c>
      <c r="F16" s="27" t="s">
        <v>2</v>
      </c>
      <c r="G16" s="12" t="s">
        <v>275</v>
      </c>
      <c r="H16" s="26">
        <v>0</v>
      </c>
      <c r="I16" s="26">
        <v>41020</v>
      </c>
      <c r="J16" s="26">
        <v>41638</v>
      </c>
      <c r="K16" s="26">
        <v>40786</v>
      </c>
      <c r="L16" s="26">
        <v>40763</v>
      </c>
      <c r="M16" s="26">
        <v>39944</v>
      </c>
      <c r="N16" s="26">
        <v>39913</v>
      </c>
      <c r="O16" s="26">
        <v>39855</v>
      </c>
      <c r="P16" s="26">
        <v>39834</v>
      </c>
      <c r="Q16" s="26">
        <v>39786</v>
      </c>
      <c r="R16" s="26">
        <v>39760</v>
      </c>
      <c r="S16" s="26">
        <v>42537</v>
      </c>
      <c r="T16" s="26">
        <v>42508</v>
      </c>
      <c r="U16" s="26">
        <v>45903</v>
      </c>
      <c r="V16" s="26">
        <v>45817</v>
      </c>
      <c r="W16" s="26">
        <v>49546</v>
      </c>
      <c r="X16" s="26">
        <v>49467</v>
      </c>
      <c r="Y16" s="26">
        <v>51931</v>
      </c>
      <c r="Z16" s="26">
        <v>51841</v>
      </c>
      <c r="AA16" s="26">
        <v>51894</v>
      </c>
      <c r="AB16" s="26">
        <v>51815</v>
      </c>
      <c r="AC16" s="26">
        <v>51882</v>
      </c>
      <c r="AD16" s="26">
        <v>51803</v>
      </c>
      <c r="AE16" s="26">
        <v>54053</v>
      </c>
      <c r="AF16" s="26">
        <v>53975</v>
      </c>
      <c r="AG16" s="26">
        <v>54055</v>
      </c>
      <c r="AH16" s="26">
        <v>53977</v>
      </c>
      <c r="AI16" s="26">
        <v>53950</v>
      </c>
      <c r="AJ16" s="26">
        <v>53983</v>
      </c>
      <c r="AK16" s="26">
        <v>58762</v>
      </c>
      <c r="AL16" s="26">
        <v>58454</v>
      </c>
      <c r="AM16" s="26">
        <v>63600</v>
      </c>
      <c r="AN16" s="26">
        <v>63524</v>
      </c>
      <c r="AO16" s="41">
        <v>69334</v>
      </c>
      <c r="AP16" s="40">
        <v>69022</v>
      </c>
      <c r="AQ16" s="41">
        <v>68861</v>
      </c>
      <c r="AR16" s="41">
        <v>68781</v>
      </c>
      <c r="AS16" s="41">
        <v>74342</v>
      </c>
      <c r="AT16" s="41">
        <v>74303</v>
      </c>
      <c r="AU16" s="71">
        <v>81065</v>
      </c>
      <c r="AV16" s="71">
        <v>80988</v>
      </c>
      <c r="AW16" s="71">
        <v>88192</v>
      </c>
      <c r="AX16" s="71">
        <v>88110</v>
      </c>
      <c r="AY16" s="106">
        <v>96398</v>
      </c>
    </row>
    <row r="17" spans="2:51" ht="12">
      <c r="B17" s="26" t="s">
        <v>44</v>
      </c>
      <c r="F17" s="27" t="s">
        <v>3</v>
      </c>
      <c r="G17" s="12" t="s">
        <v>276</v>
      </c>
      <c r="H17" s="26" t="s">
        <v>44</v>
      </c>
      <c r="I17" s="26">
        <v>8322</v>
      </c>
      <c r="J17" s="26">
        <v>8318</v>
      </c>
      <c r="K17" s="26">
        <v>8178</v>
      </c>
      <c r="L17" s="26">
        <v>8174</v>
      </c>
      <c r="M17" s="26">
        <v>8108</v>
      </c>
      <c r="N17" s="26">
        <v>8106</v>
      </c>
      <c r="O17" s="26">
        <v>8101</v>
      </c>
      <c r="P17" s="26">
        <v>8102</v>
      </c>
      <c r="Q17" s="26">
        <v>8107</v>
      </c>
      <c r="R17" s="26">
        <v>8106</v>
      </c>
      <c r="S17" s="26">
        <v>8705</v>
      </c>
      <c r="T17" s="26">
        <v>8696</v>
      </c>
      <c r="U17" s="26">
        <v>9461</v>
      </c>
      <c r="V17" s="26">
        <v>9452</v>
      </c>
      <c r="W17" s="26">
        <v>9806</v>
      </c>
      <c r="X17" s="26">
        <v>9806</v>
      </c>
      <c r="Y17" s="26">
        <v>9632</v>
      </c>
      <c r="Z17" s="26">
        <v>9632</v>
      </c>
      <c r="AA17" s="26">
        <v>9625</v>
      </c>
      <c r="AB17" s="26">
        <v>9625</v>
      </c>
      <c r="AC17" s="26">
        <v>9619</v>
      </c>
      <c r="AD17" s="26">
        <v>9620</v>
      </c>
      <c r="AE17" s="26">
        <v>10034</v>
      </c>
      <c r="AF17" s="26">
        <v>10033</v>
      </c>
      <c r="AG17" s="26">
        <v>10036</v>
      </c>
      <c r="AH17" s="26">
        <v>10036</v>
      </c>
      <c r="AI17" s="26">
        <v>10029</v>
      </c>
      <c r="AJ17" s="26">
        <v>10021</v>
      </c>
      <c r="AK17" s="26">
        <v>10830</v>
      </c>
      <c r="AL17" s="26">
        <v>10830</v>
      </c>
      <c r="AM17" s="26">
        <v>11570</v>
      </c>
      <c r="AN17" s="26">
        <v>11569</v>
      </c>
      <c r="AO17" s="41">
        <v>11597</v>
      </c>
      <c r="AP17" s="40">
        <v>11584</v>
      </c>
      <c r="AQ17" s="41">
        <v>11546</v>
      </c>
      <c r="AR17" s="41">
        <v>11545</v>
      </c>
      <c r="AS17" s="41">
        <v>12077</v>
      </c>
      <c r="AT17" s="41">
        <v>12076</v>
      </c>
      <c r="AU17" s="71">
        <v>13156</v>
      </c>
      <c r="AV17" s="71">
        <v>13157</v>
      </c>
      <c r="AW17" s="71">
        <v>14219</v>
      </c>
      <c r="AX17" s="71">
        <v>14215</v>
      </c>
      <c r="AY17" s="106">
        <v>14657</v>
      </c>
    </row>
    <row r="18" spans="2:51" ht="12">
      <c r="B18" s="26" t="s">
        <v>44</v>
      </c>
      <c r="F18" s="27" t="s">
        <v>4</v>
      </c>
      <c r="G18" s="12" t="s">
        <v>277</v>
      </c>
      <c r="H18" s="26" t="s">
        <v>44</v>
      </c>
      <c r="I18" s="26">
        <v>7820</v>
      </c>
      <c r="J18" s="26">
        <v>7805</v>
      </c>
      <c r="K18" s="26">
        <v>7841</v>
      </c>
      <c r="L18" s="26">
        <v>7841</v>
      </c>
      <c r="M18" s="26">
        <v>8038</v>
      </c>
      <c r="N18" s="26">
        <v>8038</v>
      </c>
      <c r="O18" s="26">
        <v>8226</v>
      </c>
      <c r="P18" s="26">
        <v>8227</v>
      </c>
      <c r="Q18" s="26">
        <v>8217</v>
      </c>
      <c r="R18" s="26">
        <v>8217</v>
      </c>
      <c r="S18" s="26">
        <v>8758</v>
      </c>
      <c r="T18" s="26">
        <v>8750</v>
      </c>
      <c r="U18" s="26">
        <v>9365</v>
      </c>
      <c r="V18" s="26">
        <v>9342</v>
      </c>
      <c r="W18" s="26">
        <v>10196</v>
      </c>
      <c r="X18" s="26">
        <v>10182</v>
      </c>
      <c r="Y18" s="26">
        <v>10626</v>
      </c>
      <c r="Z18" s="26">
        <v>10615</v>
      </c>
      <c r="AA18" s="26">
        <v>11384</v>
      </c>
      <c r="AB18" s="26">
        <v>11377</v>
      </c>
      <c r="AC18" s="26">
        <v>12276</v>
      </c>
      <c r="AD18" s="26">
        <v>12265</v>
      </c>
      <c r="AE18" s="26">
        <v>13155</v>
      </c>
      <c r="AF18" s="26">
        <v>13144</v>
      </c>
      <c r="AG18" s="26">
        <v>13139</v>
      </c>
      <c r="AH18" s="26">
        <v>13128</v>
      </c>
      <c r="AI18" s="26">
        <v>13136</v>
      </c>
      <c r="AJ18" s="26">
        <v>13123</v>
      </c>
      <c r="AK18" s="26">
        <v>14187</v>
      </c>
      <c r="AL18" s="26">
        <v>14176</v>
      </c>
      <c r="AM18" s="26">
        <v>15218</v>
      </c>
      <c r="AN18" s="26">
        <v>15207</v>
      </c>
      <c r="AO18" s="41">
        <v>15242</v>
      </c>
      <c r="AP18" s="40">
        <v>15231</v>
      </c>
      <c r="AQ18" s="41">
        <v>15291</v>
      </c>
      <c r="AR18" s="41">
        <v>15279</v>
      </c>
      <c r="AS18" s="41">
        <v>16078</v>
      </c>
      <c r="AT18" s="41">
        <v>16067</v>
      </c>
      <c r="AU18" s="71">
        <v>17365</v>
      </c>
      <c r="AV18" s="71">
        <v>17355</v>
      </c>
      <c r="AW18" s="71">
        <v>18705</v>
      </c>
      <c r="AX18" s="71">
        <v>18694</v>
      </c>
      <c r="AY18" s="106">
        <v>19164</v>
      </c>
    </row>
    <row r="19" spans="2:51" ht="12">
      <c r="B19" s="26" t="s">
        <v>44</v>
      </c>
      <c r="F19" s="27" t="s">
        <v>5</v>
      </c>
      <c r="G19" s="12" t="s">
        <v>278</v>
      </c>
      <c r="H19" s="26" t="s">
        <v>44</v>
      </c>
      <c r="I19" s="26">
        <v>27782</v>
      </c>
      <c r="J19" s="26">
        <v>27389</v>
      </c>
      <c r="K19" s="26">
        <v>27032</v>
      </c>
      <c r="L19" s="26">
        <v>27026</v>
      </c>
      <c r="M19" s="26">
        <v>25232</v>
      </c>
      <c r="N19" s="26">
        <v>25228</v>
      </c>
      <c r="O19" s="26">
        <v>25215</v>
      </c>
      <c r="P19" s="26">
        <v>25211</v>
      </c>
      <c r="Q19" s="26">
        <v>25232</v>
      </c>
      <c r="R19" s="26">
        <v>25231</v>
      </c>
      <c r="S19" s="26">
        <v>25774</v>
      </c>
      <c r="T19" s="26">
        <v>25764</v>
      </c>
      <c r="U19" s="26">
        <v>25781</v>
      </c>
      <c r="V19" s="26">
        <v>25761</v>
      </c>
      <c r="W19" s="26">
        <v>25762</v>
      </c>
      <c r="X19" s="26">
        <v>25761</v>
      </c>
      <c r="Y19" s="26">
        <v>24742</v>
      </c>
      <c r="Z19" s="26">
        <v>24736</v>
      </c>
      <c r="AA19" s="26">
        <v>24660</v>
      </c>
      <c r="AB19" s="26">
        <v>24651</v>
      </c>
      <c r="AC19" s="26">
        <v>24617</v>
      </c>
      <c r="AD19" s="26">
        <v>24613</v>
      </c>
      <c r="AE19" s="26">
        <v>23934</v>
      </c>
      <c r="AF19" s="26">
        <v>23933</v>
      </c>
      <c r="AG19" s="26">
        <v>10855</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0</v>
      </c>
      <c r="I20" s="26">
        <v>6215</v>
      </c>
      <c r="J20" s="26">
        <v>6110</v>
      </c>
      <c r="K20" s="26">
        <v>6179</v>
      </c>
      <c r="L20" s="26">
        <v>6086</v>
      </c>
      <c r="M20" s="26">
        <v>5977</v>
      </c>
      <c r="N20" s="26">
        <v>5884</v>
      </c>
      <c r="O20" s="26">
        <v>6128</v>
      </c>
      <c r="P20" s="26">
        <v>6038</v>
      </c>
      <c r="Q20" s="26">
        <v>6248</v>
      </c>
      <c r="R20" s="26">
        <v>6154</v>
      </c>
      <c r="S20" s="26">
        <v>6470</v>
      </c>
      <c r="T20" s="26">
        <v>6370</v>
      </c>
      <c r="U20" s="26">
        <v>6397</v>
      </c>
      <c r="V20" s="26">
        <v>6364</v>
      </c>
      <c r="W20" s="26">
        <v>6402</v>
      </c>
      <c r="X20" s="26">
        <v>6378</v>
      </c>
      <c r="Y20" s="26">
        <v>5899</v>
      </c>
      <c r="Z20" s="26">
        <v>5882</v>
      </c>
      <c r="AA20" s="26">
        <v>5907</v>
      </c>
      <c r="AB20" s="26">
        <v>5876</v>
      </c>
      <c r="AC20" s="26">
        <v>5908</v>
      </c>
      <c r="AD20" s="26">
        <v>5876</v>
      </c>
      <c r="AE20" s="26">
        <v>5921</v>
      </c>
      <c r="AF20" s="26">
        <v>5889</v>
      </c>
      <c r="AG20" s="26">
        <v>5930</v>
      </c>
      <c r="AH20" s="26">
        <v>6892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4</v>
      </c>
      <c r="J21" s="26" t="s">
        <v>44</v>
      </c>
      <c r="K21" s="26">
        <v>15186</v>
      </c>
      <c r="L21" s="26">
        <v>15184</v>
      </c>
      <c r="M21" s="26">
        <v>15536</v>
      </c>
      <c r="N21" s="26">
        <v>15534</v>
      </c>
      <c r="O21" s="26">
        <v>15522</v>
      </c>
      <c r="P21" s="26">
        <v>15520</v>
      </c>
      <c r="Q21" s="26">
        <v>15522</v>
      </c>
      <c r="R21" s="26">
        <v>15518</v>
      </c>
      <c r="S21" s="26">
        <v>16955</v>
      </c>
      <c r="T21" s="26">
        <v>16950</v>
      </c>
      <c r="U21" s="26">
        <v>18560</v>
      </c>
      <c r="V21" s="26">
        <v>18556</v>
      </c>
      <c r="W21" s="26">
        <v>20329</v>
      </c>
      <c r="X21" s="26">
        <v>20325</v>
      </c>
      <c r="Y21" s="26">
        <v>21277</v>
      </c>
      <c r="Z21" s="26">
        <v>21275</v>
      </c>
      <c r="AA21" s="26">
        <v>20618</v>
      </c>
      <c r="AB21" s="26">
        <v>20616</v>
      </c>
      <c r="AC21" s="26">
        <v>20616</v>
      </c>
      <c r="AD21" s="26">
        <v>20613</v>
      </c>
      <c r="AE21" s="26">
        <v>21247</v>
      </c>
      <c r="AF21" s="26">
        <v>21245</v>
      </c>
      <c r="AG21" s="26">
        <v>21251</v>
      </c>
      <c r="AH21" s="26">
        <v>21247</v>
      </c>
      <c r="AI21" s="26">
        <v>21248</v>
      </c>
      <c r="AJ21" s="26">
        <v>21241</v>
      </c>
      <c r="AK21" s="26">
        <v>23275</v>
      </c>
      <c r="AL21" s="26">
        <v>23275</v>
      </c>
      <c r="AM21" s="26">
        <v>25402</v>
      </c>
      <c r="AN21" s="26">
        <v>25398</v>
      </c>
      <c r="AO21" s="41">
        <v>25722</v>
      </c>
      <c r="AP21" s="40">
        <v>25720</v>
      </c>
      <c r="AQ21" s="41">
        <v>25696</v>
      </c>
      <c r="AR21" s="41">
        <v>25694</v>
      </c>
      <c r="AS21" s="41">
        <v>27194</v>
      </c>
      <c r="AT21" s="41">
        <v>27191</v>
      </c>
      <c r="AU21" s="71">
        <v>29850</v>
      </c>
      <c r="AV21" s="71">
        <v>29848</v>
      </c>
      <c r="AW21" s="71">
        <v>32753</v>
      </c>
      <c r="AX21" s="71">
        <v>32748</v>
      </c>
      <c r="AY21" s="106">
        <v>35973</v>
      </c>
    </row>
    <row r="22" spans="2:51" ht="12">
      <c r="B22" s="26" t="s">
        <v>44</v>
      </c>
      <c r="F22" s="27" t="s">
        <v>8</v>
      </c>
      <c r="G22" s="12" t="s">
        <v>281</v>
      </c>
      <c r="H22" s="26" t="s">
        <v>44</v>
      </c>
      <c r="I22" s="26" t="s">
        <v>44</v>
      </c>
      <c r="J22" s="26">
        <v>4</v>
      </c>
      <c r="K22" s="26">
        <v>11642</v>
      </c>
      <c r="L22" s="26">
        <v>11642</v>
      </c>
      <c r="M22" s="26">
        <v>6724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4</v>
      </c>
      <c r="K23" s="26">
        <v>49544</v>
      </c>
      <c r="L23" s="26">
        <v>49544</v>
      </c>
      <c r="M23" s="26">
        <v>45846</v>
      </c>
      <c r="N23" s="26">
        <v>45842</v>
      </c>
      <c r="O23" s="26">
        <v>45752</v>
      </c>
      <c r="P23" s="26">
        <v>45748</v>
      </c>
      <c r="Q23" s="26">
        <v>45682</v>
      </c>
      <c r="R23" s="26">
        <v>45681</v>
      </c>
      <c r="S23" s="26">
        <v>45166</v>
      </c>
      <c r="T23" s="26">
        <v>45156</v>
      </c>
      <c r="U23" s="26">
        <v>45144</v>
      </c>
      <c r="V23" s="26">
        <v>45136</v>
      </c>
      <c r="W23" s="26">
        <v>45119</v>
      </c>
      <c r="X23" s="26">
        <v>45118</v>
      </c>
      <c r="Y23" s="26">
        <v>42041</v>
      </c>
      <c r="Z23" s="26">
        <v>42038</v>
      </c>
      <c r="AA23" s="26">
        <v>42068</v>
      </c>
      <c r="AB23" s="26">
        <v>42042</v>
      </c>
      <c r="AC23" s="26">
        <v>42012</v>
      </c>
      <c r="AD23" s="26">
        <v>8401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t="s">
        <v>44</v>
      </c>
      <c r="L24" s="26" t="s">
        <v>44</v>
      </c>
      <c r="M24" s="26">
        <v>35059</v>
      </c>
      <c r="N24" s="26">
        <v>34952</v>
      </c>
      <c r="O24" s="26">
        <v>34819</v>
      </c>
      <c r="P24" s="26">
        <v>34820</v>
      </c>
      <c r="Q24" s="26">
        <v>34340</v>
      </c>
      <c r="R24" s="26">
        <v>34344</v>
      </c>
      <c r="S24" s="26">
        <v>35132</v>
      </c>
      <c r="T24" s="26">
        <v>35112</v>
      </c>
      <c r="U24" s="26">
        <v>36549</v>
      </c>
      <c r="V24" s="26">
        <v>36491</v>
      </c>
      <c r="W24" s="26">
        <v>38127</v>
      </c>
      <c r="X24" s="26">
        <v>38082</v>
      </c>
      <c r="Y24" s="26">
        <v>38350</v>
      </c>
      <c r="Z24" s="26">
        <v>38296</v>
      </c>
      <c r="AA24" s="26">
        <v>39335</v>
      </c>
      <c r="AB24" s="26">
        <v>39292</v>
      </c>
      <c r="AC24" s="26">
        <v>39149</v>
      </c>
      <c r="AD24" s="26">
        <v>39847</v>
      </c>
      <c r="AE24" s="26">
        <v>39070</v>
      </c>
      <c r="AF24" s="26">
        <v>39008</v>
      </c>
      <c r="AG24" s="26">
        <v>38904</v>
      </c>
      <c r="AH24" s="26">
        <v>38855</v>
      </c>
      <c r="AI24" s="26">
        <v>38854</v>
      </c>
      <c r="AJ24" s="26">
        <v>38797</v>
      </c>
      <c r="AK24" s="26">
        <v>40925</v>
      </c>
      <c r="AL24" s="26">
        <v>40883</v>
      </c>
      <c r="AM24" s="26">
        <v>43411</v>
      </c>
      <c r="AN24" s="26">
        <v>43368</v>
      </c>
      <c r="AO24" s="41">
        <v>45569</v>
      </c>
      <c r="AP24" s="40">
        <v>45527</v>
      </c>
      <c r="AQ24" s="41">
        <v>45308</v>
      </c>
      <c r="AR24" s="41">
        <v>45274</v>
      </c>
      <c r="AS24" s="41">
        <v>47286</v>
      </c>
      <c r="AT24" s="41">
        <v>47244</v>
      </c>
      <c r="AU24" s="71">
        <v>50477</v>
      </c>
      <c r="AV24" s="71">
        <v>50445</v>
      </c>
      <c r="AW24" s="71">
        <v>53884</v>
      </c>
      <c r="AX24" s="71">
        <v>53842</v>
      </c>
      <c r="AY24" s="106">
        <v>58026</v>
      </c>
    </row>
    <row r="25" spans="2:51" ht="12">
      <c r="B25" s="26" t="s">
        <v>44</v>
      </c>
      <c r="F25" s="27" t="s">
        <v>12</v>
      </c>
      <c r="G25" s="12" t="s">
        <v>284</v>
      </c>
      <c r="H25" s="26" t="s">
        <v>44</v>
      </c>
      <c r="I25" s="26" t="s">
        <v>44</v>
      </c>
      <c r="J25" s="26" t="s">
        <v>44</v>
      </c>
      <c r="K25" s="26" t="s">
        <v>44</v>
      </c>
      <c r="L25" s="26" t="s">
        <v>44</v>
      </c>
      <c r="M25" s="26" t="s">
        <v>44</v>
      </c>
      <c r="N25" s="26">
        <v>5</v>
      </c>
      <c r="O25" s="26">
        <v>4801</v>
      </c>
      <c r="P25" s="26">
        <v>4800</v>
      </c>
      <c r="Q25" s="26">
        <v>4779</v>
      </c>
      <c r="R25" s="26">
        <v>4779</v>
      </c>
      <c r="S25" s="26">
        <v>4924</v>
      </c>
      <c r="T25" s="26">
        <v>4919</v>
      </c>
      <c r="U25" s="26">
        <v>5170</v>
      </c>
      <c r="V25" s="26">
        <v>5166</v>
      </c>
      <c r="W25" s="26">
        <v>5421</v>
      </c>
      <c r="X25" s="26">
        <v>5419</v>
      </c>
      <c r="Y25" s="26">
        <v>5196</v>
      </c>
      <c r="Z25" s="26">
        <v>5189</v>
      </c>
      <c r="AA25" s="26">
        <v>5185</v>
      </c>
      <c r="AB25" s="26">
        <v>5174</v>
      </c>
      <c r="AC25" s="26">
        <v>5168</v>
      </c>
      <c r="AD25" s="26">
        <v>5166</v>
      </c>
      <c r="AE25" s="26">
        <v>5454</v>
      </c>
      <c r="AF25" s="26">
        <v>5453</v>
      </c>
      <c r="AG25" s="26">
        <v>5447</v>
      </c>
      <c r="AH25" s="26">
        <v>5446</v>
      </c>
      <c r="AI25" s="26">
        <v>5401</v>
      </c>
      <c r="AJ25" s="26">
        <v>5397</v>
      </c>
      <c r="AK25" s="26">
        <v>5616</v>
      </c>
      <c r="AL25" s="26">
        <v>5614</v>
      </c>
      <c r="AM25" s="26">
        <v>5900</v>
      </c>
      <c r="AN25" s="26">
        <v>5900</v>
      </c>
      <c r="AO25" s="41">
        <v>6009</v>
      </c>
      <c r="AP25" s="40">
        <v>6010</v>
      </c>
      <c r="AQ25" s="41">
        <v>5965</v>
      </c>
      <c r="AR25" s="41">
        <v>5965</v>
      </c>
      <c r="AS25" s="41">
        <v>6155</v>
      </c>
      <c r="AT25" s="41">
        <v>6155</v>
      </c>
      <c r="AU25" s="71">
        <v>6521</v>
      </c>
      <c r="AV25" s="71">
        <v>6518</v>
      </c>
      <c r="AW25" s="71">
        <v>6872</v>
      </c>
      <c r="AX25" s="71">
        <v>3379</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8</v>
      </c>
      <c r="R26" s="26" t="s">
        <v>44</v>
      </c>
      <c r="S26" s="26">
        <v>9903</v>
      </c>
      <c r="T26" s="26">
        <v>9897</v>
      </c>
      <c r="U26" s="26">
        <v>10501</v>
      </c>
      <c r="V26" s="26">
        <v>10493</v>
      </c>
      <c r="W26" s="26">
        <v>11147</v>
      </c>
      <c r="X26" s="26">
        <v>11147</v>
      </c>
      <c r="Y26" s="26">
        <v>11458</v>
      </c>
      <c r="Z26" s="26">
        <v>11457</v>
      </c>
      <c r="AA26" s="26">
        <v>11480</v>
      </c>
      <c r="AB26" s="26">
        <v>11478</v>
      </c>
      <c r="AC26" s="26">
        <v>11491</v>
      </c>
      <c r="AD26" s="26">
        <v>11491</v>
      </c>
      <c r="AE26" s="26">
        <v>11988</v>
      </c>
      <c r="AF26" s="26">
        <v>11988</v>
      </c>
      <c r="AG26" s="26">
        <v>12055</v>
      </c>
      <c r="AH26" s="26">
        <v>12055</v>
      </c>
      <c r="AI26" s="26">
        <v>12050</v>
      </c>
      <c r="AJ26" s="26">
        <v>12046</v>
      </c>
      <c r="AK26" s="26">
        <v>12857</v>
      </c>
      <c r="AL26" s="26">
        <v>12857</v>
      </c>
      <c r="AM26" s="26">
        <v>13794</v>
      </c>
      <c r="AN26" s="26">
        <v>13794</v>
      </c>
      <c r="AO26" s="41">
        <v>14496</v>
      </c>
      <c r="AP26" s="40">
        <v>14496</v>
      </c>
      <c r="AQ26" s="41">
        <v>14456</v>
      </c>
      <c r="AR26" s="41">
        <v>2357</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10</v>
      </c>
      <c r="AC27" s="26">
        <v>9394</v>
      </c>
      <c r="AD27" s="26">
        <v>9356</v>
      </c>
      <c r="AE27" s="26">
        <v>9471</v>
      </c>
      <c r="AF27" s="26">
        <v>9403</v>
      </c>
      <c r="AG27" s="26">
        <v>9554</v>
      </c>
      <c r="AH27" s="26">
        <v>9487</v>
      </c>
      <c r="AI27" s="26">
        <v>9617</v>
      </c>
      <c r="AJ27" s="26">
        <v>9541</v>
      </c>
      <c r="AK27" s="26">
        <v>10144</v>
      </c>
      <c r="AL27" s="26">
        <v>10076</v>
      </c>
      <c r="AM27" s="26">
        <v>4748</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9</v>
      </c>
      <c r="AN28" s="26">
        <v>0</v>
      </c>
      <c r="AO28" s="41">
        <v>2922</v>
      </c>
      <c r="AP28" s="40">
        <v>2921</v>
      </c>
      <c r="AQ28" s="41">
        <v>2926</v>
      </c>
      <c r="AR28" s="41">
        <v>2924</v>
      </c>
      <c r="AS28" s="41">
        <v>2996</v>
      </c>
      <c r="AT28" s="41">
        <v>2992</v>
      </c>
      <c r="AU28" s="71">
        <v>3150</v>
      </c>
      <c r="AV28" s="71">
        <v>3148</v>
      </c>
      <c r="AW28" s="71">
        <v>3313</v>
      </c>
      <c r="AX28" s="71">
        <v>3312</v>
      </c>
      <c r="AY28" s="106">
        <v>3374</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12</v>
      </c>
      <c r="AO29" s="41">
        <v>1691</v>
      </c>
      <c r="AP29" s="40">
        <v>1683</v>
      </c>
      <c r="AQ29" s="41">
        <v>3441</v>
      </c>
      <c r="AR29" s="41">
        <v>3441</v>
      </c>
      <c r="AS29" s="41">
        <v>3550</v>
      </c>
      <c r="AT29" s="41">
        <v>3550</v>
      </c>
      <c r="AU29" s="71">
        <v>3755</v>
      </c>
      <c r="AV29" s="71">
        <v>3755</v>
      </c>
      <c r="AW29" s="71">
        <v>3979</v>
      </c>
      <c r="AX29" s="71">
        <v>3979</v>
      </c>
      <c r="AY29" s="106">
        <v>4032</v>
      </c>
    </row>
    <row r="30" spans="2:51" ht="12">
      <c r="B30" s="26" t="s">
        <v>44</v>
      </c>
      <c r="F30" s="27" t="s">
        <v>14</v>
      </c>
      <c r="G30" s="12" t="s">
        <v>289</v>
      </c>
      <c r="H30" s="26" t="s">
        <v>44</v>
      </c>
      <c r="I30" s="26">
        <v>144558</v>
      </c>
      <c r="J30" s="26">
        <v>141589</v>
      </c>
      <c r="K30" s="26">
        <v>146355</v>
      </c>
      <c r="L30" s="26">
        <v>141165</v>
      </c>
      <c r="M30" s="26">
        <v>133239</v>
      </c>
      <c r="N30" s="26">
        <v>127527</v>
      </c>
      <c r="O30" s="26">
        <v>133968</v>
      </c>
      <c r="P30" s="26">
        <v>128244</v>
      </c>
      <c r="Q30" s="26">
        <v>133640</v>
      </c>
      <c r="R30" s="26">
        <v>127920</v>
      </c>
      <c r="S30" s="26">
        <v>133648</v>
      </c>
      <c r="T30" s="26">
        <v>127953</v>
      </c>
      <c r="U30" s="26">
        <v>135456</v>
      </c>
      <c r="V30" s="26">
        <v>129644</v>
      </c>
      <c r="W30" s="26">
        <v>136573</v>
      </c>
      <c r="X30" s="26">
        <v>130756</v>
      </c>
      <c r="Y30" s="26">
        <v>125932</v>
      </c>
      <c r="Z30" s="26">
        <v>120122</v>
      </c>
      <c r="AA30" s="26">
        <v>125594</v>
      </c>
      <c r="AB30" s="26">
        <v>119797</v>
      </c>
      <c r="AC30" s="26">
        <v>125451</v>
      </c>
      <c r="AD30" s="26">
        <v>119647</v>
      </c>
      <c r="AE30" s="26">
        <v>123435</v>
      </c>
      <c r="AF30" s="26">
        <v>117624</v>
      </c>
      <c r="AG30" s="26">
        <v>124048</v>
      </c>
      <c r="AH30" s="26">
        <v>118220</v>
      </c>
      <c r="AI30" s="26">
        <v>123825</v>
      </c>
      <c r="AJ30" s="26">
        <v>118020</v>
      </c>
      <c r="AK30" s="26">
        <v>124603</v>
      </c>
      <c r="AL30" s="26">
        <v>119255</v>
      </c>
      <c r="AM30" s="26">
        <v>124947</v>
      </c>
      <c r="AN30" s="26">
        <v>119615</v>
      </c>
      <c r="AO30" s="41">
        <v>125025</v>
      </c>
      <c r="AP30" s="40">
        <v>119693</v>
      </c>
      <c r="AQ30" s="41">
        <v>123382</v>
      </c>
      <c r="AR30" s="41">
        <v>77716</v>
      </c>
      <c r="AS30" s="41" t="s">
        <v>44</v>
      </c>
      <c r="AT30" s="41" t="s">
        <v>44</v>
      </c>
      <c r="AU30" s="71" t="s">
        <v>44</v>
      </c>
      <c r="AV30" s="71" t="s">
        <v>44</v>
      </c>
      <c r="AW30" s="71" t="s">
        <v>44</v>
      </c>
      <c r="AX30" s="71" t="s">
        <v>44</v>
      </c>
      <c r="AY30" s="106" t="s">
        <v>44</v>
      </c>
    </row>
    <row r="31" spans="2:51" ht="12">
      <c r="B31" s="26" t="s">
        <v>44</v>
      </c>
      <c r="F31" s="27" t="s">
        <v>15</v>
      </c>
      <c r="G31" s="12" t="s">
        <v>290</v>
      </c>
      <c r="H31" s="26">
        <v>0</v>
      </c>
      <c r="I31" s="26">
        <v>18132</v>
      </c>
      <c r="J31" s="26">
        <v>18132</v>
      </c>
      <c r="K31" s="26">
        <v>17736</v>
      </c>
      <c r="L31" s="26">
        <v>17736</v>
      </c>
      <c r="M31" s="26">
        <v>16971</v>
      </c>
      <c r="N31" s="26">
        <v>16972</v>
      </c>
      <c r="O31" s="26">
        <v>16974</v>
      </c>
      <c r="P31" s="26">
        <v>16974</v>
      </c>
      <c r="Q31" s="26">
        <v>16955</v>
      </c>
      <c r="R31" s="26">
        <v>16956</v>
      </c>
      <c r="S31" s="26">
        <v>17586</v>
      </c>
      <c r="T31" s="26">
        <v>17578</v>
      </c>
      <c r="U31" s="26">
        <v>18349</v>
      </c>
      <c r="V31" s="26">
        <v>18344</v>
      </c>
      <c r="W31" s="26">
        <v>18438</v>
      </c>
      <c r="X31" s="26">
        <v>18440</v>
      </c>
      <c r="Y31" s="26">
        <v>17177</v>
      </c>
      <c r="Z31" s="26">
        <v>17184</v>
      </c>
      <c r="AA31" s="26">
        <v>17095</v>
      </c>
      <c r="AB31" s="26">
        <v>17095</v>
      </c>
      <c r="AC31" s="26">
        <v>17101</v>
      </c>
      <c r="AD31" s="26">
        <v>17102</v>
      </c>
      <c r="AE31" s="26">
        <v>17412</v>
      </c>
      <c r="AF31" s="26">
        <v>17412</v>
      </c>
      <c r="AG31" s="26">
        <v>17403</v>
      </c>
      <c r="AH31" s="26">
        <v>17404</v>
      </c>
      <c r="AI31" s="26">
        <v>17439</v>
      </c>
      <c r="AJ31" s="26">
        <v>17431</v>
      </c>
      <c r="AK31" s="26">
        <v>18361</v>
      </c>
      <c r="AL31" s="26">
        <v>18361</v>
      </c>
      <c r="AM31" s="26">
        <v>18575</v>
      </c>
      <c r="AN31" s="26">
        <v>18575</v>
      </c>
      <c r="AO31" s="41">
        <v>18568</v>
      </c>
      <c r="AP31" s="40">
        <v>18567</v>
      </c>
      <c r="AQ31" s="41">
        <v>18544</v>
      </c>
      <c r="AR31" s="41">
        <v>18544</v>
      </c>
      <c r="AS31" s="41">
        <v>19007</v>
      </c>
      <c r="AT31" s="41">
        <v>19007</v>
      </c>
      <c r="AU31" s="71">
        <v>20202</v>
      </c>
      <c r="AV31" s="71">
        <v>20202</v>
      </c>
      <c r="AW31" s="71">
        <v>21100</v>
      </c>
      <c r="AX31" s="71">
        <v>21099</v>
      </c>
      <c r="AY31" s="106">
        <v>21072</v>
      </c>
    </row>
    <row r="32" spans="2:51" ht="12">
      <c r="B32" s="26" t="s">
        <v>44</v>
      </c>
      <c r="F32" s="27" t="s">
        <v>16</v>
      </c>
      <c r="G32" s="12" t="s">
        <v>291</v>
      </c>
      <c r="H32" s="26">
        <v>0</v>
      </c>
      <c r="I32" s="26">
        <v>19782</v>
      </c>
      <c r="J32" s="26">
        <v>19786</v>
      </c>
      <c r="K32" s="26">
        <v>18829</v>
      </c>
      <c r="L32" s="26">
        <v>18828</v>
      </c>
      <c r="M32" s="26">
        <v>18881</v>
      </c>
      <c r="N32" s="26">
        <v>18880</v>
      </c>
      <c r="O32" s="26">
        <v>18883</v>
      </c>
      <c r="P32" s="26">
        <v>18882</v>
      </c>
      <c r="Q32" s="26">
        <v>18934</v>
      </c>
      <c r="R32" s="26">
        <v>18936</v>
      </c>
      <c r="S32" s="26">
        <v>20149</v>
      </c>
      <c r="T32" s="26">
        <v>20144</v>
      </c>
      <c r="U32" s="26">
        <v>21569</v>
      </c>
      <c r="V32" s="26">
        <v>21542</v>
      </c>
      <c r="W32" s="26">
        <v>21127</v>
      </c>
      <c r="X32" s="26">
        <v>21106</v>
      </c>
      <c r="Y32" s="26">
        <v>19303</v>
      </c>
      <c r="Z32" s="26">
        <v>19322</v>
      </c>
      <c r="AA32" s="26">
        <v>18812</v>
      </c>
      <c r="AB32" s="26">
        <v>18792</v>
      </c>
      <c r="AC32" s="26">
        <v>18851</v>
      </c>
      <c r="AD32" s="26">
        <v>18830</v>
      </c>
      <c r="AE32" s="26">
        <v>19331</v>
      </c>
      <c r="AF32" s="26">
        <v>19310</v>
      </c>
      <c r="AG32" s="26">
        <v>19337</v>
      </c>
      <c r="AH32" s="26">
        <v>19316</v>
      </c>
      <c r="AI32" s="26">
        <v>19510</v>
      </c>
      <c r="AJ32" s="26">
        <v>19482</v>
      </c>
      <c r="AK32" s="26">
        <v>20796</v>
      </c>
      <c r="AL32" s="26">
        <v>20775</v>
      </c>
      <c r="AM32" s="26">
        <v>22267</v>
      </c>
      <c r="AN32" s="26">
        <v>22246</v>
      </c>
      <c r="AO32" s="41">
        <v>22953</v>
      </c>
      <c r="AP32" s="40">
        <v>22932</v>
      </c>
      <c r="AQ32" s="41">
        <v>22900</v>
      </c>
      <c r="AR32" s="41">
        <v>22879</v>
      </c>
      <c r="AS32" s="41">
        <v>24081</v>
      </c>
      <c r="AT32" s="41">
        <v>24061</v>
      </c>
      <c r="AU32" s="71">
        <v>25772</v>
      </c>
      <c r="AV32" s="71">
        <v>25750</v>
      </c>
      <c r="AW32" s="71">
        <v>27541</v>
      </c>
      <c r="AX32" s="71">
        <v>27519</v>
      </c>
      <c r="AY32" s="106">
        <v>27708</v>
      </c>
    </row>
    <row r="33" spans="2:51" ht="12">
      <c r="B33" s="26" t="s">
        <v>44</v>
      </c>
      <c r="F33" s="27" t="s">
        <v>17</v>
      </c>
      <c r="G33" s="12" t="s">
        <v>292</v>
      </c>
      <c r="H33" s="26">
        <v>5</v>
      </c>
      <c r="I33" s="26">
        <v>22273</v>
      </c>
      <c r="J33" s="26">
        <v>22271</v>
      </c>
      <c r="K33" s="26">
        <v>21497</v>
      </c>
      <c r="L33" s="26">
        <v>21496</v>
      </c>
      <c r="M33" s="26">
        <v>19838</v>
      </c>
      <c r="N33" s="26">
        <v>19837</v>
      </c>
      <c r="O33" s="26">
        <v>19776</v>
      </c>
      <c r="P33" s="26">
        <v>19775</v>
      </c>
      <c r="Q33" s="26">
        <v>19718</v>
      </c>
      <c r="R33" s="26">
        <v>19717</v>
      </c>
      <c r="S33" s="26">
        <v>20068</v>
      </c>
      <c r="T33" s="26">
        <v>20059</v>
      </c>
      <c r="U33" s="26">
        <v>20532</v>
      </c>
      <c r="V33" s="26">
        <v>20411</v>
      </c>
      <c r="W33" s="26">
        <v>20523</v>
      </c>
      <c r="X33" s="26">
        <v>20412</v>
      </c>
      <c r="Y33" s="26">
        <v>18905</v>
      </c>
      <c r="Z33" s="26">
        <v>18793</v>
      </c>
      <c r="AA33" s="26">
        <v>18885</v>
      </c>
      <c r="AB33" s="26">
        <v>18790</v>
      </c>
      <c r="AC33" s="26">
        <v>18876</v>
      </c>
      <c r="AD33" s="26">
        <v>18774</v>
      </c>
      <c r="AE33" s="26">
        <v>18957</v>
      </c>
      <c r="AF33" s="26">
        <v>18860</v>
      </c>
      <c r="AG33" s="26">
        <v>19025</v>
      </c>
      <c r="AH33" s="26">
        <v>18927</v>
      </c>
      <c r="AI33" s="26">
        <v>18997</v>
      </c>
      <c r="AJ33" s="26">
        <v>18909</v>
      </c>
      <c r="AK33" s="26">
        <v>19331</v>
      </c>
      <c r="AL33" s="26">
        <v>19233</v>
      </c>
      <c r="AM33" s="26">
        <v>19331</v>
      </c>
      <c r="AN33" s="26">
        <v>19241</v>
      </c>
      <c r="AO33" s="41">
        <v>19432</v>
      </c>
      <c r="AP33" s="40">
        <v>19326</v>
      </c>
      <c r="AQ33" s="41">
        <v>19435</v>
      </c>
      <c r="AR33" s="41">
        <v>19361</v>
      </c>
      <c r="AS33" s="41">
        <v>19760</v>
      </c>
      <c r="AT33" s="41">
        <v>19671</v>
      </c>
      <c r="AU33" s="71">
        <v>20253</v>
      </c>
      <c r="AV33" s="71">
        <v>14199</v>
      </c>
      <c r="AW33" s="71">
        <v>1327</v>
      </c>
      <c r="AX33" s="71" t="s">
        <v>44</v>
      </c>
      <c r="AY33" s="106" t="s">
        <v>44</v>
      </c>
    </row>
    <row r="34" spans="2:51" ht="12">
      <c r="B34" s="26" t="s">
        <v>44</v>
      </c>
      <c r="F34" s="27" t="s">
        <v>18</v>
      </c>
      <c r="G34" s="12" t="s">
        <v>293</v>
      </c>
      <c r="H34" s="26" t="s">
        <v>44</v>
      </c>
      <c r="I34" s="26">
        <v>8156</v>
      </c>
      <c r="J34" s="26">
        <v>8148</v>
      </c>
      <c r="K34" s="26">
        <v>7870</v>
      </c>
      <c r="L34" s="26">
        <v>7827</v>
      </c>
      <c r="M34" s="26">
        <v>7613</v>
      </c>
      <c r="N34" s="26">
        <v>7570</v>
      </c>
      <c r="O34" s="26">
        <v>7605</v>
      </c>
      <c r="P34" s="26">
        <v>7562</v>
      </c>
      <c r="Q34" s="26">
        <v>7597</v>
      </c>
      <c r="R34" s="26">
        <v>7554</v>
      </c>
      <c r="S34" s="26">
        <v>7951</v>
      </c>
      <c r="T34" s="26">
        <v>7899</v>
      </c>
      <c r="U34" s="26">
        <v>8250</v>
      </c>
      <c r="V34" s="26">
        <v>8205</v>
      </c>
      <c r="W34" s="26">
        <v>8234</v>
      </c>
      <c r="X34" s="26">
        <v>8198</v>
      </c>
      <c r="Y34" s="26">
        <v>7920</v>
      </c>
      <c r="Z34" s="26">
        <v>7893</v>
      </c>
      <c r="AA34" s="26">
        <v>7972</v>
      </c>
      <c r="AB34" s="26">
        <v>7945</v>
      </c>
      <c r="AC34" s="26">
        <v>7993</v>
      </c>
      <c r="AD34" s="26">
        <v>7972</v>
      </c>
      <c r="AE34" s="26">
        <v>7957</v>
      </c>
      <c r="AF34" s="26">
        <v>7936</v>
      </c>
      <c r="AG34" s="26">
        <v>7957</v>
      </c>
      <c r="AH34" s="26">
        <v>7935</v>
      </c>
      <c r="AI34" s="26">
        <v>7936</v>
      </c>
      <c r="AJ34" s="26">
        <v>7920</v>
      </c>
      <c r="AK34" s="26">
        <v>8368</v>
      </c>
      <c r="AL34" s="26">
        <v>8366</v>
      </c>
      <c r="AM34" s="26">
        <v>8532</v>
      </c>
      <c r="AN34" s="26">
        <v>6414</v>
      </c>
      <c r="AO34" s="41">
        <v>1509</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t="s">
        <v>44</v>
      </c>
      <c r="I35" s="26">
        <v>20165</v>
      </c>
      <c r="J35" s="26">
        <v>20140</v>
      </c>
      <c r="K35" s="26">
        <v>20211</v>
      </c>
      <c r="L35" s="26">
        <v>19755</v>
      </c>
      <c r="M35" s="26">
        <v>18726</v>
      </c>
      <c r="N35" s="26">
        <v>18273</v>
      </c>
      <c r="O35" s="26">
        <v>18702</v>
      </c>
      <c r="P35" s="26">
        <v>18255</v>
      </c>
      <c r="Q35" s="26">
        <v>18753</v>
      </c>
      <c r="R35" s="26">
        <v>18302</v>
      </c>
      <c r="S35" s="26">
        <v>18985</v>
      </c>
      <c r="T35" s="26">
        <v>18522</v>
      </c>
      <c r="U35" s="26">
        <v>19401</v>
      </c>
      <c r="V35" s="26">
        <v>18943</v>
      </c>
      <c r="W35" s="26">
        <v>19447</v>
      </c>
      <c r="X35" s="26">
        <v>18995</v>
      </c>
      <c r="Y35" s="26">
        <v>18185</v>
      </c>
      <c r="Z35" s="26">
        <v>17730</v>
      </c>
      <c r="AA35" s="26">
        <v>18213</v>
      </c>
      <c r="AB35" s="26">
        <v>17762</v>
      </c>
      <c r="AC35" s="26">
        <v>18192</v>
      </c>
      <c r="AD35" s="26">
        <v>17742</v>
      </c>
      <c r="AE35" s="26">
        <v>18153</v>
      </c>
      <c r="AF35" s="26">
        <v>17703</v>
      </c>
      <c r="AG35" s="26">
        <v>18425</v>
      </c>
      <c r="AH35" s="26">
        <v>17970</v>
      </c>
      <c r="AI35" s="26">
        <v>18364</v>
      </c>
      <c r="AJ35" s="26">
        <v>17912</v>
      </c>
      <c r="AK35" s="26">
        <v>18689</v>
      </c>
      <c r="AL35" s="26">
        <v>18234</v>
      </c>
      <c r="AM35" s="26">
        <v>18771</v>
      </c>
      <c r="AN35" s="26">
        <v>18316</v>
      </c>
      <c r="AO35" s="41">
        <v>18723</v>
      </c>
      <c r="AP35" s="40">
        <v>18273</v>
      </c>
      <c r="AQ35" s="41">
        <v>18672</v>
      </c>
      <c r="AR35" s="41">
        <v>18216</v>
      </c>
      <c r="AS35" s="41">
        <v>19001</v>
      </c>
      <c r="AT35" s="41">
        <v>18551</v>
      </c>
      <c r="AU35" s="71">
        <v>19350</v>
      </c>
      <c r="AV35" s="71">
        <v>19025</v>
      </c>
      <c r="AW35" s="71">
        <v>19817</v>
      </c>
      <c r="AX35" s="71">
        <v>19482</v>
      </c>
      <c r="AY35" s="106">
        <v>19843</v>
      </c>
    </row>
    <row r="36" spans="2:51" ht="12">
      <c r="B36" s="26" t="s">
        <v>44</v>
      </c>
      <c r="F36" s="27" t="s">
        <v>20</v>
      </c>
      <c r="G36" s="12" t="s">
        <v>295</v>
      </c>
      <c r="H36" s="26">
        <v>40</v>
      </c>
      <c r="I36" s="26">
        <v>285</v>
      </c>
      <c r="J36" s="26">
        <v>45</v>
      </c>
      <c r="K36" s="26">
        <v>92405</v>
      </c>
      <c r="L36" s="26">
        <v>90025</v>
      </c>
      <c r="M36" s="26">
        <v>87155</v>
      </c>
      <c r="N36" s="26">
        <v>84781</v>
      </c>
      <c r="O36" s="26">
        <v>87440</v>
      </c>
      <c r="P36" s="26">
        <v>85063</v>
      </c>
      <c r="Q36" s="26">
        <v>87415</v>
      </c>
      <c r="R36" s="26">
        <v>85037</v>
      </c>
      <c r="S36" s="26">
        <v>91439</v>
      </c>
      <c r="T36" s="26">
        <v>89049</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t="s">
        <v>44</v>
      </c>
      <c r="K37" s="26">
        <v>25336</v>
      </c>
      <c r="L37" s="26">
        <v>24228</v>
      </c>
      <c r="M37" s="26">
        <v>23758</v>
      </c>
      <c r="N37" s="26">
        <v>23750</v>
      </c>
      <c r="O37" s="26">
        <v>23720</v>
      </c>
      <c r="P37" s="26">
        <v>23710</v>
      </c>
      <c r="Q37" s="26">
        <v>31480</v>
      </c>
      <c r="R37" s="26">
        <v>28247</v>
      </c>
      <c r="S37" s="26">
        <v>29182</v>
      </c>
      <c r="T37" s="26">
        <v>29167</v>
      </c>
      <c r="U37" s="26">
        <v>30895</v>
      </c>
      <c r="V37" s="26">
        <v>30883</v>
      </c>
      <c r="W37" s="26">
        <v>31395</v>
      </c>
      <c r="X37" s="26">
        <v>31381</v>
      </c>
      <c r="Y37" s="26">
        <v>30406</v>
      </c>
      <c r="Z37" s="26">
        <v>30411</v>
      </c>
      <c r="AA37" s="26">
        <v>30415</v>
      </c>
      <c r="AB37" s="26">
        <v>30404</v>
      </c>
      <c r="AC37" s="26">
        <v>30411</v>
      </c>
      <c r="AD37" s="26">
        <v>30410</v>
      </c>
      <c r="AE37" s="26">
        <v>30378</v>
      </c>
      <c r="AF37" s="26">
        <v>30373</v>
      </c>
      <c r="AG37" s="26">
        <v>30836</v>
      </c>
      <c r="AH37" s="26">
        <v>30831</v>
      </c>
      <c r="AI37" s="26">
        <v>30928</v>
      </c>
      <c r="AJ37" s="26">
        <v>30917</v>
      </c>
      <c r="AK37" s="26">
        <v>32493</v>
      </c>
      <c r="AL37" s="26">
        <v>32490</v>
      </c>
      <c r="AM37" s="26">
        <v>32510</v>
      </c>
      <c r="AN37" s="26">
        <v>32508</v>
      </c>
      <c r="AO37" s="41">
        <v>32551</v>
      </c>
      <c r="AP37" s="40">
        <v>32548</v>
      </c>
      <c r="AQ37" s="41">
        <v>32653</v>
      </c>
      <c r="AR37" s="41">
        <v>32650</v>
      </c>
      <c r="AS37" s="41">
        <v>33806</v>
      </c>
      <c r="AT37" s="41">
        <v>33800</v>
      </c>
      <c r="AU37" s="71">
        <v>37153</v>
      </c>
      <c r="AV37" s="71">
        <v>35688</v>
      </c>
      <c r="AW37" s="71">
        <v>38810</v>
      </c>
      <c r="AX37" s="71">
        <v>38808</v>
      </c>
      <c r="AY37" s="106">
        <v>33569</v>
      </c>
    </row>
    <row r="38" spans="2:51" ht="12">
      <c r="B38" s="26" t="s">
        <v>44</v>
      </c>
      <c r="F38" s="27" t="s">
        <v>22</v>
      </c>
      <c r="G38" s="12" t="s">
        <v>297</v>
      </c>
      <c r="H38" s="26" t="s">
        <v>44</v>
      </c>
      <c r="I38" s="26" t="s">
        <v>44</v>
      </c>
      <c r="J38" s="26" t="s">
        <v>44</v>
      </c>
      <c r="K38" s="26" t="s">
        <v>44</v>
      </c>
      <c r="L38" s="26" t="s">
        <v>44</v>
      </c>
      <c r="M38" s="26" t="s">
        <v>44</v>
      </c>
      <c r="N38" s="26">
        <v>8</v>
      </c>
      <c r="O38" s="26">
        <v>8555</v>
      </c>
      <c r="P38" s="26">
        <v>8555</v>
      </c>
      <c r="Q38" s="26">
        <v>8517</v>
      </c>
      <c r="R38" s="26">
        <v>8892</v>
      </c>
      <c r="S38" s="26">
        <v>9290</v>
      </c>
      <c r="T38" s="26">
        <v>9011</v>
      </c>
      <c r="U38" s="26">
        <v>10039</v>
      </c>
      <c r="V38" s="26">
        <v>9608</v>
      </c>
      <c r="W38" s="26">
        <v>9683</v>
      </c>
      <c r="X38" s="26">
        <v>9260</v>
      </c>
      <c r="Y38" s="26">
        <v>9544</v>
      </c>
      <c r="Z38" s="26">
        <v>9122</v>
      </c>
      <c r="AA38" s="26">
        <v>9499</v>
      </c>
      <c r="AB38" s="26">
        <v>9077</v>
      </c>
      <c r="AC38" s="26">
        <v>9542</v>
      </c>
      <c r="AD38" s="26">
        <v>9120</v>
      </c>
      <c r="AE38" s="26">
        <v>9627</v>
      </c>
      <c r="AF38" s="26">
        <v>9206</v>
      </c>
      <c r="AG38" s="26">
        <v>8087</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8</v>
      </c>
      <c r="Q39" s="26">
        <v>39</v>
      </c>
      <c r="R39" s="26">
        <v>0</v>
      </c>
      <c r="S39" s="26">
        <v>17493</v>
      </c>
      <c r="T39" s="26">
        <v>17246</v>
      </c>
      <c r="U39" s="26">
        <v>18062</v>
      </c>
      <c r="V39" s="26">
        <v>17814</v>
      </c>
      <c r="W39" s="26">
        <v>17237</v>
      </c>
      <c r="X39" s="26">
        <v>16999</v>
      </c>
      <c r="Y39" s="26">
        <v>16129</v>
      </c>
      <c r="Z39" s="26">
        <v>15888</v>
      </c>
      <c r="AA39" s="26">
        <v>15772</v>
      </c>
      <c r="AB39" s="26">
        <v>15535</v>
      </c>
      <c r="AC39" s="26">
        <v>15692</v>
      </c>
      <c r="AD39" s="26">
        <v>15455</v>
      </c>
      <c r="AE39" s="26">
        <v>15774</v>
      </c>
      <c r="AF39" s="26">
        <v>15537</v>
      </c>
      <c r="AG39" s="26">
        <v>15759</v>
      </c>
      <c r="AH39" s="26">
        <v>15521</v>
      </c>
      <c r="AI39" s="26">
        <v>15741</v>
      </c>
      <c r="AJ39" s="26">
        <v>15495</v>
      </c>
      <c r="AK39" s="26">
        <v>16261</v>
      </c>
      <c r="AL39" s="26">
        <v>16015</v>
      </c>
      <c r="AM39" s="26">
        <v>16243</v>
      </c>
      <c r="AN39" s="26">
        <v>16005</v>
      </c>
      <c r="AO39" s="41">
        <v>16250</v>
      </c>
      <c r="AP39" s="40">
        <v>16012</v>
      </c>
      <c r="AQ39" s="41">
        <v>16200</v>
      </c>
      <c r="AR39" s="41">
        <v>15963</v>
      </c>
      <c r="AS39" s="41">
        <v>8299</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12</v>
      </c>
      <c r="R40" s="26" t="s">
        <v>44</v>
      </c>
      <c r="S40" s="26">
        <v>12997</v>
      </c>
      <c r="T40" s="26">
        <v>12517</v>
      </c>
      <c r="U40" s="26">
        <v>13172</v>
      </c>
      <c r="V40" s="26">
        <v>12689</v>
      </c>
      <c r="W40" s="26">
        <v>13143</v>
      </c>
      <c r="X40" s="26">
        <v>12678</v>
      </c>
      <c r="Y40" s="26">
        <v>12613</v>
      </c>
      <c r="Z40" s="26">
        <v>12146</v>
      </c>
      <c r="AA40" s="26">
        <v>12617</v>
      </c>
      <c r="AB40" s="26">
        <v>12130</v>
      </c>
      <c r="AC40" s="26">
        <v>12575</v>
      </c>
      <c r="AD40" s="26">
        <v>12119</v>
      </c>
      <c r="AE40" s="26">
        <v>12572</v>
      </c>
      <c r="AF40" s="26">
        <v>12115</v>
      </c>
      <c r="AG40" s="26">
        <v>12575</v>
      </c>
      <c r="AH40" s="26">
        <v>12110</v>
      </c>
      <c r="AI40" s="26">
        <v>12606</v>
      </c>
      <c r="AJ40" s="26">
        <v>12133</v>
      </c>
      <c r="AK40" s="26">
        <v>13075</v>
      </c>
      <c r="AL40" s="26">
        <v>12610</v>
      </c>
      <c r="AM40" s="26">
        <v>13075</v>
      </c>
      <c r="AN40" s="26">
        <v>12609</v>
      </c>
      <c r="AO40" s="41">
        <v>13075</v>
      </c>
      <c r="AP40" s="40">
        <v>12610</v>
      </c>
      <c r="AQ40" s="41">
        <v>13065</v>
      </c>
      <c r="AR40" s="41">
        <v>12600</v>
      </c>
      <c r="AS40" s="41">
        <v>13342</v>
      </c>
      <c r="AT40" s="41">
        <v>12877</v>
      </c>
      <c r="AU40" s="71">
        <v>13872</v>
      </c>
      <c r="AV40" s="71">
        <v>13384</v>
      </c>
      <c r="AW40" s="71">
        <v>13920</v>
      </c>
      <c r="AX40" s="71">
        <v>13455</v>
      </c>
      <c r="AY40" s="106">
        <v>13922</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20</v>
      </c>
      <c r="R41" s="26">
        <v>9</v>
      </c>
      <c r="S41" s="26">
        <v>21744</v>
      </c>
      <c r="T41" s="26">
        <v>20864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17</v>
      </c>
      <c r="V42" s="26" t="s">
        <v>44</v>
      </c>
      <c r="W42" s="26">
        <v>14215</v>
      </c>
      <c r="X42" s="26">
        <v>14180</v>
      </c>
      <c r="Y42" s="26">
        <v>13428</v>
      </c>
      <c r="Z42" s="26">
        <v>13390</v>
      </c>
      <c r="AA42" s="26">
        <v>13400</v>
      </c>
      <c r="AB42" s="26">
        <v>13362</v>
      </c>
      <c r="AC42" s="26">
        <v>13399</v>
      </c>
      <c r="AD42" s="26">
        <v>13361</v>
      </c>
      <c r="AE42" s="26">
        <v>13286</v>
      </c>
      <c r="AF42" s="26">
        <v>13248</v>
      </c>
      <c r="AG42" s="26">
        <v>13282</v>
      </c>
      <c r="AH42" s="26">
        <v>13244</v>
      </c>
      <c r="AI42" s="26">
        <v>13324</v>
      </c>
      <c r="AJ42" s="26">
        <v>13278</v>
      </c>
      <c r="AK42" s="26">
        <v>13825</v>
      </c>
      <c r="AL42" s="26">
        <v>13787</v>
      </c>
      <c r="AM42" s="26">
        <v>14328</v>
      </c>
      <c r="AN42" s="26">
        <v>14289</v>
      </c>
      <c r="AO42" s="41">
        <v>14317</v>
      </c>
      <c r="AP42" s="40">
        <v>14273</v>
      </c>
      <c r="AQ42" s="41">
        <v>14247</v>
      </c>
      <c r="AR42" s="41">
        <v>14209</v>
      </c>
      <c r="AS42" s="41">
        <v>14664</v>
      </c>
      <c r="AT42" s="41">
        <v>14571</v>
      </c>
      <c r="AU42" s="71">
        <v>15386</v>
      </c>
      <c r="AV42" s="71">
        <v>15282</v>
      </c>
      <c r="AW42" s="71">
        <v>15768</v>
      </c>
      <c r="AX42" s="71">
        <v>15659</v>
      </c>
      <c r="AY42" s="106">
        <v>15849</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v>
      </c>
      <c r="V43" s="26">
        <v>14</v>
      </c>
      <c r="W43" s="26">
        <v>21992</v>
      </c>
      <c r="X43" s="26">
        <v>21988</v>
      </c>
      <c r="Y43" s="26">
        <v>22065</v>
      </c>
      <c r="Z43" s="26">
        <v>22062</v>
      </c>
      <c r="AA43" s="26">
        <v>22006</v>
      </c>
      <c r="AB43" s="26">
        <v>21999</v>
      </c>
      <c r="AC43" s="26">
        <v>21965</v>
      </c>
      <c r="AD43" s="26">
        <v>21961</v>
      </c>
      <c r="AE43" s="26">
        <v>22509</v>
      </c>
      <c r="AF43" s="26">
        <v>22519</v>
      </c>
      <c r="AG43" s="26">
        <v>22496</v>
      </c>
      <c r="AH43" s="26">
        <v>22493</v>
      </c>
      <c r="AI43" s="26">
        <v>22476</v>
      </c>
      <c r="AJ43" s="26">
        <v>22471</v>
      </c>
      <c r="AK43" s="26">
        <v>23776</v>
      </c>
      <c r="AL43" s="26">
        <v>23778</v>
      </c>
      <c r="AM43" s="26">
        <v>24400</v>
      </c>
      <c r="AN43" s="26">
        <v>24399</v>
      </c>
      <c r="AO43" s="41">
        <v>24391</v>
      </c>
      <c r="AP43" s="40">
        <v>24384</v>
      </c>
      <c r="AQ43" s="41">
        <v>24408</v>
      </c>
      <c r="AR43" s="41">
        <v>24405</v>
      </c>
      <c r="AS43" s="41">
        <v>24962</v>
      </c>
      <c r="AT43" s="41">
        <v>24961</v>
      </c>
      <c r="AU43" s="71">
        <v>24954</v>
      </c>
      <c r="AV43" s="71">
        <v>24954</v>
      </c>
      <c r="AW43" s="71">
        <v>26426</v>
      </c>
      <c r="AX43" s="71">
        <v>26421</v>
      </c>
      <c r="AY43" s="106">
        <v>26472</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8</v>
      </c>
      <c r="W44" s="26">
        <v>20130</v>
      </c>
      <c r="X44" s="26">
        <v>20100</v>
      </c>
      <c r="Y44" s="26">
        <v>19135</v>
      </c>
      <c r="Z44" s="26">
        <v>19062</v>
      </c>
      <c r="AA44" s="26">
        <v>18995</v>
      </c>
      <c r="AB44" s="26">
        <v>18922</v>
      </c>
      <c r="AC44" s="26">
        <v>18987</v>
      </c>
      <c r="AD44" s="26">
        <v>18914</v>
      </c>
      <c r="AE44" s="26">
        <v>19546</v>
      </c>
      <c r="AF44" s="26">
        <v>19474</v>
      </c>
      <c r="AG44" s="26">
        <v>19540</v>
      </c>
      <c r="AH44" s="26">
        <v>19467</v>
      </c>
      <c r="AI44" s="26">
        <v>19529</v>
      </c>
      <c r="AJ44" s="26">
        <v>19448</v>
      </c>
      <c r="AK44" s="26">
        <v>20925</v>
      </c>
      <c r="AL44" s="26">
        <v>20852</v>
      </c>
      <c r="AM44" s="26">
        <v>21500</v>
      </c>
      <c r="AN44" s="26">
        <v>21428</v>
      </c>
      <c r="AO44" s="41">
        <v>21494</v>
      </c>
      <c r="AP44" s="40">
        <v>21439</v>
      </c>
      <c r="AQ44" s="41">
        <v>21518</v>
      </c>
      <c r="AR44" s="41">
        <v>21449</v>
      </c>
      <c r="AS44" s="41">
        <v>22336</v>
      </c>
      <c r="AT44" s="41">
        <v>22263</v>
      </c>
      <c r="AU44" s="71">
        <v>23849</v>
      </c>
      <c r="AV44" s="71">
        <v>23799</v>
      </c>
      <c r="AW44" s="71">
        <v>24096</v>
      </c>
      <c r="AX44" s="71">
        <v>24053</v>
      </c>
      <c r="AY44" s="106">
        <v>24207</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9</v>
      </c>
      <c r="W45" s="26">
        <v>12155</v>
      </c>
      <c r="X45" s="26">
        <v>12133</v>
      </c>
      <c r="Y45" s="26">
        <v>11347</v>
      </c>
      <c r="Z45" s="26">
        <v>11291</v>
      </c>
      <c r="AA45" s="26">
        <v>11345</v>
      </c>
      <c r="AB45" s="26">
        <v>11291</v>
      </c>
      <c r="AC45" s="26">
        <v>11369</v>
      </c>
      <c r="AD45" s="26">
        <v>11315</v>
      </c>
      <c r="AE45" s="26">
        <v>11481</v>
      </c>
      <c r="AF45" s="26">
        <v>11427</v>
      </c>
      <c r="AG45" s="26">
        <v>11473</v>
      </c>
      <c r="AH45" s="26">
        <v>11419</v>
      </c>
      <c r="AI45" s="26">
        <v>11435</v>
      </c>
      <c r="AJ45" s="26">
        <v>11372</v>
      </c>
      <c r="AK45" s="26">
        <v>11440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v>
      </c>
      <c r="X46" s="26">
        <v>11</v>
      </c>
      <c r="Y46" s="26">
        <v>12346</v>
      </c>
      <c r="Z46" s="26">
        <v>12343</v>
      </c>
      <c r="AA46" s="26">
        <v>12085</v>
      </c>
      <c r="AB46" s="26">
        <v>12083</v>
      </c>
      <c r="AC46" s="26">
        <v>11984</v>
      </c>
      <c r="AD46" s="26">
        <v>11979</v>
      </c>
      <c r="AE46" s="26">
        <v>11779</v>
      </c>
      <c r="AF46" s="26">
        <v>11795</v>
      </c>
      <c r="AG46" s="26">
        <v>11739</v>
      </c>
      <c r="AH46" s="26">
        <v>11737</v>
      </c>
      <c r="AI46" s="26">
        <v>11688</v>
      </c>
      <c r="AJ46" s="26">
        <v>11683</v>
      </c>
      <c r="AK46" s="26">
        <v>12222</v>
      </c>
      <c r="AL46" s="26">
        <v>12217</v>
      </c>
      <c r="AM46" s="26">
        <v>12588</v>
      </c>
      <c r="AN46" s="26">
        <v>12583</v>
      </c>
      <c r="AO46" s="41">
        <v>12576</v>
      </c>
      <c r="AP46" s="40">
        <v>12573</v>
      </c>
      <c r="AQ46" s="41">
        <v>12559</v>
      </c>
      <c r="AR46" s="41">
        <v>12557</v>
      </c>
      <c r="AS46" s="41">
        <v>12923</v>
      </c>
      <c r="AT46" s="41">
        <v>8574</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25</v>
      </c>
      <c r="AC47" s="26">
        <v>17317</v>
      </c>
      <c r="AD47" s="26">
        <v>17332</v>
      </c>
      <c r="AE47" s="26">
        <v>17613</v>
      </c>
      <c r="AF47" s="26">
        <v>17612</v>
      </c>
      <c r="AG47" s="26">
        <v>17580</v>
      </c>
      <c r="AH47" s="26">
        <v>17578</v>
      </c>
      <c r="AI47" s="26">
        <v>17592</v>
      </c>
      <c r="AJ47" s="26">
        <v>17586</v>
      </c>
      <c r="AK47" s="26">
        <v>18751</v>
      </c>
      <c r="AL47" s="26">
        <v>18749</v>
      </c>
      <c r="AM47" s="26">
        <v>19277</v>
      </c>
      <c r="AN47" s="26">
        <v>19275</v>
      </c>
      <c r="AO47" s="41">
        <v>19330</v>
      </c>
      <c r="AP47" s="40">
        <v>19327</v>
      </c>
      <c r="AQ47" s="41">
        <v>19326</v>
      </c>
      <c r="AR47" s="41">
        <v>19328</v>
      </c>
      <c r="AS47" s="41">
        <v>20230</v>
      </c>
      <c r="AT47" s="41">
        <v>20226</v>
      </c>
      <c r="AU47" s="71">
        <v>21527</v>
      </c>
      <c r="AV47" s="71">
        <v>21523</v>
      </c>
      <c r="AW47" s="71">
        <v>23057</v>
      </c>
      <c r="AX47" s="71">
        <v>23055</v>
      </c>
      <c r="AY47" s="106">
        <v>24839</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19</v>
      </c>
      <c r="AC48" s="26">
        <v>36003</v>
      </c>
      <c r="AD48" s="26">
        <v>36009</v>
      </c>
      <c r="AE48" s="26">
        <v>36580</v>
      </c>
      <c r="AF48" s="26">
        <v>36576</v>
      </c>
      <c r="AG48" s="26">
        <v>39481</v>
      </c>
      <c r="AH48" s="26">
        <v>39478</v>
      </c>
      <c r="AI48" s="26">
        <v>39365</v>
      </c>
      <c r="AJ48" s="26">
        <v>39357</v>
      </c>
      <c r="AK48" s="26">
        <v>41544</v>
      </c>
      <c r="AL48" s="26">
        <v>41542</v>
      </c>
      <c r="AM48" s="26">
        <v>44611</v>
      </c>
      <c r="AN48" s="26">
        <v>44607</v>
      </c>
      <c r="AO48" s="41">
        <v>47501</v>
      </c>
      <c r="AP48" s="40">
        <v>47555</v>
      </c>
      <c r="AQ48" s="41">
        <v>47454</v>
      </c>
      <c r="AR48" s="41">
        <v>47447</v>
      </c>
      <c r="AS48" s="41">
        <v>50257</v>
      </c>
      <c r="AT48" s="41">
        <v>50264</v>
      </c>
      <c r="AU48" s="71">
        <v>59468</v>
      </c>
      <c r="AV48" s="71">
        <v>59464</v>
      </c>
      <c r="AW48" s="71">
        <v>63451</v>
      </c>
      <c r="AX48" s="71">
        <v>63449</v>
      </c>
      <c r="AY48" s="106">
        <v>67937</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7</v>
      </c>
      <c r="AG49" s="26">
        <v>6239</v>
      </c>
      <c r="AH49" s="26">
        <v>6240</v>
      </c>
      <c r="AI49" s="26">
        <v>6253</v>
      </c>
      <c r="AJ49" s="26">
        <v>6249</v>
      </c>
      <c r="AK49" s="26">
        <v>6620</v>
      </c>
      <c r="AL49" s="26">
        <v>6621</v>
      </c>
      <c r="AM49" s="26">
        <v>6997</v>
      </c>
      <c r="AN49" s="26">
        <v>6997</v>
      </c>
      <c r="AO49" s="41">
        <v>7115</v>
      </c>
      <c r="AP49" s="40">
        <v>7115</v>
      </c>
      <c r="AQ49" s="41">
        <v>7071</v>
      </c>
      <c r="AR49" s="41">
        <v>7071</v>
      </c>
      <c r="AS49" s="41">
        <v>7269</v>
      </c>
      <c r="AT49" s="41">
        <v>7268</v>
      </c>
      <c r="AU49" s="71">
        <v>7270</v>
      </c>
      <c r="AV49" s="71">
        <v>7270</v>
      </c>
      <c r="AW49" s="71">
        <v>7621</v>
      </c>
      <c r="AX49" s="71">
        <v>7621</v>
      </c>
      <c r="AY49" s="106">
        <v>7593</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10</v>
      </c>
      <c r="AH50" s="26">
        <v>8</v>
      </c>
      <c r="AI50" s="26">
        <v>22567</v>
      </c>
      <c r="AJ50" s="26">
        <v>22565</v>
      </c>
      <c r="AK50" s="26">
        <v>23850</v>
      </c>
      <c r="AL50" s="26">
        <v>23833</v>
      </c>
      <c r="AM50" s="26">
        <v>23982</v>
      </c>
      <c r="AN50" s="26">
        <v>23963</v>
      </c>
      <c r="AO50" s="41">
        <v>25691</v>
      </c>
      <c r="AP50" s="40">
        <v>25672</v>
      </c>
      <c r="AQ50" s="41">
        <v>25708</v>
      </c>
      <c r="AR50" s="41">
        <v>25689</v>
      </c>
      <c r="AS50" s="41">
        <v>26428</v>
      </c>
      <c r="AT50" s="41">
        <v>26409</v>
      </c>
      <c r="AU50" s="71">
        <v>27663</v>
      </c>
      <c r="AV50" s="71">
        <v>27644</v>
      </c>
      <c r="AW50" s="71">
        <v>27898</v>
      </c>
      <c r="AX50" s="71">
        <v>27863</v>
      </c>
      <c r="AY50" s="106">
        <v>53311</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0</v>
      </c>
      <c r="AM51" s="26">
        <v>5400</v>
      </c>
      <c r="AN51" s="26">
        <v>5214</v>
      </c>
      <c r="AO51" s="41">
        <v>5422</v>
      </c>
      <c r="AP51" s="40">
        <v>5235</v>
      </c>
      <c r="AQ51" s="41">
        <v>5472</v>
      </c>
      <c r="AR51" s="41">
        <v>5284</v>
      </c>
      <c r="AS51" s="41">
        <v>5607</v>
      </c>
      <c r="AT51" s="41">
        <v>5419</v>
      </c>
      <c r="AU51" s="71">
        <v>5778</v>
      </c>
      <c r="AV51" s="71">
        <v>5720</v>
      </c>
      <c r="AW51" s="71">
        <v>6119</v>
      </c>
      <c r="AX51" s="71">
        <v>6071</v>
      </c>
      <c r="AY51" s="106">
        <v>6358</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v>
      </c>
      <c r="AN52" s="26">
        <v>0</v>
      </c>
      <c r="AO52" s="41">
        <v>14321</v>
      </c>
      <c r="AP52" s="40">
        <v>14252</v>
      </c>
      <c r="AQ52" s="41">
        <v>14298</v>
      </c>
      <c r="AR52" s="41">
        <v>14229</v>
      </c>
      <c r="AS52" s="41">
        <v>14684</v>
      </c>
      <c r="AT52" s="41">
        <v>14614</v>
      </c>
      <c r="AU52" s="71">
        <v>15391</v>
      </c>
      <c r="AV52" s="71">
        <v>15382</v>
      </c>
      <c r="AW52" s="71">
        <v>15794</v>
      </c>
      <c r="AX52" s="71">
        <v>15785</v>
      </c>
      <c r="AY52" s="106">
        <v>15773</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8</v>
      </c>
      <c r="AQ53" s="41">
        <v>34205</v>
      </c>
      <c r="AR53" s="41">
        <v>34200</v>
      </c>
      <c r="AS53" s="41">
        <v>35243</v>
      </c>
      <c r="AT53" s="41">
        <v>35240</v>
      </c>
      <c r="AU53" s="71">
        <v>37359</v>
      </c>
      <c r="AV53" s="71">
        <v>37359</v>
      </c>
      <c r="AW53" s="71">
        <v>39591</v>
      </c>
      <c r="AX53" s="71">
        <v>39591</v>
      </c>
      <c r="AY53" s="106">
        <v>39598</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5</v>
      </c>
      <c r="AR54" s="41">
        <v>1</v>
      </c>
      <c r="AS54" s="41">
        <v>6956</v>
      </c>
      <c r="AT54" s="41">
        <v>6956</v>
      </c>
      <c r="AU54" s="71">
        <v>7334</v>
      </c>
      <c r="AV54" s="71">
        <v>7334</v>
      </c>
      <c r="AW54" s="71">
        <v>7727</v>
      </c>
      <c r="AX54" s="71">
        <v>7727</v>
      </c>
      <c r="AY54" s="106">
        <v>8186</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10</v>
      </c>
      <c r="AS55" s="41">
        <v>66555</v>
      </c>
      <c r="AT55" s="41">
        <v>66554</v>
      </c>
      <c r="AU55" s="71">
        <v>72132</v>
      </c>
      <c r="AV55" s="71">
        <v>72122</v>
      </c>
      <c r="AW55" s="71">
        <v>77546</v>
      </c>
      <c r="AX55" s="71">
        <v>77549</v>
      </c>
      <c r="AY55" s="106">
        <v>80896</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3</v>
      </c>
      <c r="AT56" s="41">
        <v>72</v>
      </c>
      <c r="AU56" s="71">
        <v>16906</v>
      </c>
      <c r="AV56" s="71">
        <v>16903</v>
      </c>
      <c r="AW56" s="71">
        <v>17800</v>
      </c>
      <c r="AX56" s="71">
        <v>17797</v>
      </c>
      <c r="AY56" s="106">
        <v>18022</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237</v>
      </c>
      <c r="AU57" s="71">
        <v>1237</v>
      </c>
      <c r="AV57" s="71">
        <v>1380</v>
      </c>
      <c r="AW57" s="71">
        <v>55485</v>
      </c>
      <c r="AX57" s="71">
        <v>55278</v>
      </c>
      <c r="AY57" s="112">
        <v>57569</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46</v>
      </c>
      <c r="I59" s="26">
        <v>324520</v>
      </c>
      <c r="J59" s="26">
        <v>321383</v>
      </c>
      <c r="K59" s="26">
        <v>516634</v>
      </c>
      <c r="L59" s="26">
        <v>507324</v>
      </c>
      <c r="M59" s="26">
        <v>516652</v>
      </c>
      <c r="N59" s="26">
        <v>501103</v>
      </c>
      <c r="O59" s="26">
        <v>547875</v>
      </c>
      <c r="P59" s="26">
        <v>539156</v>
      </c>
      <c r="Q59" s="26">
        <v>554832</v>
      </c>
      <c r="R59" s="26">
        <v>543188</v>
      </c>
      <c r="S59" s="26">
        <v>629905</v>
      </c>
      <c r="T59" s="26">
        <v>619178</v>
      </c>
      <c r="U59" s="26">
        <v>533633</v>
      </c>
      <c r="V59" s="26">
        <v>525737</v>
      </c>
      <c r="W59" s="26">
        <v>611202</v>
      </c>
      <c r="X59" s="26">
        <v>603365</v>
      </c>
      <c r="Y59" s="26">
        <v>600636</v>
      </c>
      <c r="Z59" s="26">
        <v>592770</v>
      </c>
      <c r="AA59" s="26">
        <v>599914</v>
      </c>
      <c r="AB59" s="26">
        <v>592035</v>
      </c>
      <c r="AC59" s="26">
        <v>678273</v>
      </c>
      <c r="AD59" s="26">
        <v>637527</v>
      </c>
      <c r="AE59" s="26">
        <v>641156</v>
      </c>
      <c r="AF59" s="26">
        <v>633240</v>
      </c>
      <c r="AG59" s="26">
        <v>636954</v>
      </c>
      <c r="AH59" s="26">
        <v>611453</v>
      </c>
      <c r="AI59" s="26">
        <v>634296</v>
      </c>
      <c r="AJ59" s="26">
        <v>626814</v>
      </c>
      <c r="AK59" s="26">
        <v>663296</v>
      </c>
      <c r="AL59" s="26">
        <v>644656</v>
      </c>
      <c r="AM59" s="26">
        <v>674333</v>
      </c>
      <c r="AN59" s="26">
        <v>660387</v>
      </c>
      <c r="AO59" s="41">
        <v>696163</v>
      </c>
      <c r="AP59" s="40">
        <v>687319</v>
      </c>
      <c r="AQ59" s="41">
        <v>721783</v>
      </c>
      <c r="AR59" s="41">
        <v>637209</v>
      </c>
      <c r="AS59" s="41">
        <v>642436</v>
      </c>
      <c r="AT59" s="41">
        <v>627116</v>
      </c>
      <c r="AU59" s="71">
        <v>684314</v>
      </c>
      <c r="AV59" s="71">
        <v>675718</v>
      </c>
      <c r="AW59" s="71">
        <v>758734</v>
      </c>
      <c r="AX59" s="71">
        <v>750732</v>
      </c>
      <c r="AY59" s="106">
        <v>799594</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B8179-110C-4263-BE63-16BF4E4435AF}">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84" t="s">
        <v>365</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22</v>
      </c>
      <c r="AK10" s="26">
        <v>53</v>
      </c>
      <c r="AL10" s="26">
        <v>57</v>
      </c>
      <c r="AM10" s="26">
        <v>75</v>
      </c>
      <c r="AN10" s="26">
        <v>43</v>
      </c>
      <c r="AO10" s="41">
        <v>27</v>
      </c>
      <c r="AP10" s="40">
        <v>28</v>
      </c>
      <c r="AQ10" s="41">
        <v>28</v>
      </c>
      <c r="AR10" s="41">
        <v>28</v>
      </c>
      <c r="AS10" s="41">
        <v>27</v>
      </c>
      <c r="AT10" s="41">
        <v>30</v>
      </c>
      <c r="AU10" s="71">
        <v>30</v>
      </c>
      <c r="AV10" s="71">
        <v>33</v>
      </c>
      <c r="AW10" s="71">
        <v>33</v>
      </c>
      <c r="AX10" s="71">
        <v>45</v>
      </c>
      <c r="AY10" s="106">
        <v>49</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v>
      </c>
      <c r="AQ11" s="41">
        <v>62</v>
      </c>
      <c r="AR11" s="41">
        <v>63</v>
      </c>
      <c r="AS11" s="41">
        <v>62</v>
      </c>
      <c r="AT11" s="41">
        <v>64</v>
      </c>
      <c r="AU11" s="71">
        <v>64</v>
      </c>
      <c r="AV11" s="71">
        <v>68</v>
      </c>
      <c r="AW11" s="71">
        <v>69</v>
      </c>
      <c r="AX11" s="71">
        <v>97</v>
      </c>
      <c r="AY11" s="106">
        <v>108</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6</v>
      </c>
      <c r="AX12" s="71">
        <v>57</v>
      </c>
      <c r="AY12" s="106">
        <v>61</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v>44</v>
      </c>
      <c r="AF13" s="26">
        <v>66</v>
      </c>
      <c r="AG13" s="26">
        <v>56</v>
      </c>
      <c r="AH13" s="26">
        <v>57</v>
      </c>
      <c r="AI13" s="26">
        <v>57</v>
      </c>
      <c r="AJ13" s="26">
        <v>60</v>
      </c>
      <c r="AK13" s="26">
        <v>65</v>
      </c>
      <c r="AL13" s="26">
        <v>67</v>
      </c>
      <c r="AM13" s="26">
        <v>66</v>
      </c>
      <c r="AN13" s="26">
        <v>53</v>
      </c>
      <c r="AO13" s="41">
        <v>45</v>
      </c>
      <c r="AP13" s="40">
        <v>50</v>
      </c>
      <c r="AQ13" s="41">
        <v>51</v>
      </c>
      <c r="AR13" s="41">
        <v>9</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v>17</v>
      </c>
      <c r="AF14" s="26">
        <v>25</v>
      </c>
      <c r="AG14" s="26">
        <v>21</v>
      </c>
      <c r="AH14" s="26">
        <v>22</v>
      </c>
      <c r="AI14" s="26">
        <v>22</v>
      </c>
      <c r="AJ14" s="26">
        <v>23</v>
      </c>
      <c r="AK14" s="26">
        <v>25</v>
      </c>
      <c r="AL14" s="26">
        <v>25</v>
      </c>
      <c r="AM14" s="26">
        <v>25</v>
      </c>
      <c r="AN14" s="26">
        <v>20</v>
      </c>
      <c r="AO14" s="41">
        <v>17</v>
      </c>
      <c r="AP14" s="40">
        <v>14</v>
      </c>
      <c r="AQ14" s="41">
        <v>11</v>
      </c>
      <c r="AR14" s="41">
        <v>10</v>
      </c>
      <c r="AS14" s="41">
        <v>1</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0</v>
      </c>
      <c r="AM15" s="26">
        <v>0</v>
      </c>
      <c r="AN15" s="26">
        <v>0</v>
      </c>
      <c r="AO15" s="41">
        <v>0</v>
      </c>
      <c r="AP15" s="40">
        <v>0</v>
      </c>
      <c r="AQ15" s="41">
        <v>0</v>
      </c>
      <c r="AR15" s="41">
        <v>0</v>
      </c>
      <c r="AS15" s="41">
        <v>0</v>
      </c>
      <c r="AT15" s="41">
        <v>0</v>
      </c>
      <c r="AU15" s="71">
        <v>0</v>
      </c>
      <c r="AV15" s="71">
        <v>0</v>
      </c>
      <c r="AW15" s="71">
        <v>0</v>
      </c>
      <c r="AX15" s="71" t="s">
        <v>44</v>
      </c>
      <c r="AY15" s="106" t="s">
        <v>44</v>
      </c>
    </row>
    <row r="16" spans="2:51" ht="12">
      <c r="B16" s="26" t="s">
        <v>44</v>
      </c>
      <c r="F16" s="27" t="s">
        <v>2</v>
      </c>
      <c r="G16" s="12" t="s">
        <v>275</v>
      </c>
      <c r="H16" s="26">
        <v>1042</v>
      </c>
      <c r="I16" s="26">
        <v>1525</v>
      </c>
      <c r="J16" s="26">
        <v>1413</v>
      </c>
      <c r="K16" s="26">
        <v>1304</v>
      </c>
      <c r="L16" s="26">
        <v>1251</v>
      </c>
      <c r="M16" s="26">
        <v>1153</v>
      </c>
      <c r="N16" s="26">
        <v>1133</v>
      </c>
      <c r="O16" s="26">
        <v>1085</v>
      </c>
      <c r="P16" s="26">
        <v>1099</v>
      </c>
      <c r="Q16" s="26">
        <v>1072</v>
      </c>
      <c r="R16" s="26">
        <v>1091</v>
      </c>
      <c r="S16" s="26">
        <v>1063</v>
      </c>
      <c r="T16" s="26">
        <v>815</v>
      </c>
      <c r="U16" s="26">
        <v>709</v>
      </c>
      <c r="V16" s="26">
        <v>698</v>
      </c>
      <c r="W16" s="26">
        <v>573</v>
      </c>
      <c r="X16" s="26">
        <v>571</v>
      </c>
      <c r="Y16" s="26">
        <v>538</v>
      </c>
      <c r="Z16" s="26">
        <v>547</v>
      </c>
      <c r="AA16" s="26">
        <v>542</v>
      </c>
      <c r="AB16" s="26">
        <v>668</v>
      </c>
      <c r="AC16" s="26">
        <v>619</v>
      </c>
      <c r="AD16" s="26">
        <v>632</v>
      </c>
      <c r="AE16" s="26">
        <v>616</v>
      </c>
      <c r="AF16" s="26">
        <v>624</v>
      </c>
      <c r="AG16" s="26">
        <v>600</v>
      </c>
      <c r="AH16" s="26">
        <v>633</v>
      </c>
      <c r="AI16" s="26">
        <v>740</v>
      </c>
      <c r="AJ16" s="26">
        <v>763</v>
      </c>
      <c r="AK16" s="26">
        <v>789</v>
      </c>
      <c r="AL16" s="26">
        <v>806</v>
      </c>
      <c r="AM16" s="26">
        <v>795</v>
      </c>
      <c r="AN16" s="26">
        <v>688</v>
      </c>
      <c r="AO16" s="41">
        <v>613</v>
      </c>
      <c r="AP16" s="40">
        <v>606</v>
      </c>
      <c r="AQ16" s="41">
        <v>586</v>
      </c>
      <c r="AR16" s="41">
        <v>605</v>
      </c>
      <c r="AS16" s="41">
        <v>596</v>
      </c>
      <c r="AT16" s="41">
        <v>617</v>
      </c>
      <c r="AU16" s="71">
        <v>608</v>
      </c>
      <c r="AV16" s="71">
        <v>687</v>
      </c>
      <c r="AW16" s="71">
        <v>712</v>
      </c>
      <c r="AX16" s="71">
        <v>837</v>
      </c>
      <c r="AY16" s="106">
        <v>879</v>
      </c>
    </row>
    <row r="17" spans="2:51" ht="12">
      <c r="B17" s="26" t="s">
        <v>44</v>
      </c>
      <c r="F17" s="27" t="s">
        <v>3</v>
      </c>
      <c r="G17" s="12" t="s">
        <v>276</v>
      </c>
      <c r="H17" s="26">
        <v>113</v>
      </c>
      <c r="I17" s="26">
        <v>166</v>
      </c>
      <c r="J17" s="26">
        <v>152</v>
      </c>
      <c r="K17" s="26">
        <v>140</v>
      </c>
      <c r="L17" s="26">
        <v>135</v>
      </c>
      <c r="M17" s="26">
        <v>134</v>
      </c>
      <c r="N17" s="26">
        <v>131</v>
      </c>
      <c r="O17" s="26">
        <v>125</v>
      </c>
      <c r="P17" s="26">
        <v>127</v>
      </c>
      <c r="Q17" s="26">
        <v>124</v>
      </c>
      <c r="R17" s="26">
        <v>126</v>
      </c>
      <c r="S17" s="26">
        <v>123</v>
      </c>
      <c r="T17" s="26">
        <v>143</v>
      </c>
      <c r="U17" s="26">
        <v>145</v>
      </c>
      <c r="V17" s="26">
        <v>139</v>
      </c>
      <c r="W17" s="26">
        <v>9</v>
      </c>
      <c r="X17" s="26">
        <v>93</v>
      </c>
      <c r="Y17" s="26">
        <v>95</v>
      </c>
      <c r="Z17" s="26">
        <v>97</v>
      </c>
      <c r="AA17" s="26">
        <v>96</v>
      </c>
      <c r="AB17" s="26">
        <v>98</v>
      </c>
      <c r="AC17" s="26">
        <v>99</v>
      </c>
      <c r="AD17" s="26">
        <v>104</v>
      </c>
      <c r="AE17" s="26">
        <v>111</v>
      </c>
      <c r="AF17" s="26">
        <v>112</v>
      </c>
      <c r="AG17" s="26">
        <v>106</v>
      </c>
      <c r="AH17" s="26">
        <v>107</v>
      </c>
      <c r="AI17" s="26">
        <v>105</v>
      </c>
      <c r="AJ17" s="26">
        <v>108</v>
      </c>
      <c r="AK17" s="26">
        <v>110</v>
      </c>
      <c r="AL17" s="26">
        <v>112</v>
      </c>
      <c r="AM17" s="26">
        <v>110</v>
      </c>
      <c r="AN17" s="26">
        <v>87</v>
      </c>
      <c r="AO17" s="41">
        <v>74</v>
      </c>
      <c r="AP17" s="40">
        <v>87</v>
      </c>
      <c r="AQ17" s="41">
        <v>91</v>
      </c>
      <c r="AR17" s="41">
        <v>94</v>
      </c>
      <c r="AS17" s="41">
        <v>92</v>
      </c>
      <c r="AT17" s="41">
        <v>96</v>
      </c>
      <c r="AU17" s="71">
        <v>95</v>
      </c>
      <c r="AV17" s="71">
        <v>108</v>
      </c>
      <c r="AW17" s="71">
        <v>112</v>
      </c>
      <c r="AX17" s="71">
        <v>143</v>
      </c>
      <c r="AY17" s="106">
        <v>154</v>
      </c>
    </row>
    <row r="18" spans="2:51" ht="12">
      <c r="B18" s="26" t="s">
        <v>44</v>
      </c>
      <c r="F18" s="27" t="s">
        <v>4</v>
      </c>
      <c r="G18" s="12" t="s">
        <v>277</v>
      </c>
      <c r="H18" s="26">
        <v>168</v>
      </c>
      <c r="I18" s="26">
        <v>245</v>
      </c>
      <c r="J18" s="26">
        <v>227</v>
      </c>
      <c r="K18" s="26">
        <v>209</v>
      </c>
      <c r="L18" s="26">
        <v>201</v>
      </c>
      <c r="M18" s="26">
        <v>199</v>
      </c>
      <c r="N18" s="26">
        <v>195</v>
      </c>
      <c r="O18" s="26">
        <v>186</v>
      </c>
      <c r="P18" s="26">
        <v>189</v>
      </c>
      <c r="Q18" s="26">
        <v>184</v>
      </c>
      <c r="R18" s="26">
        <v>187</v>
      </c>
      <c r="S18" s="26">
        <v>183</v>
      </c>
      <c r="T18" s="26">
        <v>212</v>
      </c>
      <c r="U18" s="26">
        <v>211</v>
      </c>
      <c r="V18" s="26">
        <v>209</v>
      </c>
      <c r="W18" s="26">
        <v>179</v>
      </c>
      <c r="X18" s="26">
        <v>181</v>
      </c>
      <c r="Y18" s="26">
        <v>168</v>
      </c>
      <c r="Z18" s="26">
        <v>170</v>
      </c>
      <c r="AA18" s="26">
        <v>165</v>
      </c>
      <c r="AB18" s="26">
        <v>170</v>
      </c>
      <c r="AC18" s="26">
        <v>173</v>
      </c>
      <c r="AD18" s="26">
        <v>178</v>
      </c>
      <c r="AE18" s="26">
        <v>176</v>
      </c>
      <c r="AF18" s="26">
        <v>178</v>
      </c>
      <c r="AG18" s="26">
        <v>169</v>
      </c>
      <c r="AH18" s="26">
        <v>171</v>
      </c>
      <c r="AI18" s="26">
        <v>168</v>
      </c>
      <c r="AJ18" s="26">
        <v>172</v>
      </c>
      <c r="AK18" s="26">
        <v>170</v>
      </c>
      <c r="AL18" s="26">
        <v>173</v>
      </c>
      <c r="AM18" s="26">
        <v>170</v>
      </c>
      <c r="AN18" s="26">
        <v>130</v>
      </c>
      <c r="AO18" s="41">
        <v>107</v>
      </c>
      <c r="AP18" s="40">
        <v>110</v>
      </c>
      <c r="AQ18" s="41">
        <v>109</v>
      </c>
      <c r="AR18" s="41">
        <v>111</v>
      </c>
      <c r="AS18" s="41">
        <v>109</v>
      </c>
      <c r="AT18" s="41">
        <v>115</v>
      </c>
      <c r="AU18" s="71">
        <v>115</v>
      </c>
      <c r="AV18" s="71">
        <v>131</v>
      </c>
      <c r="AW18" s="71">
        <v>137</v>
      </c>
      <c r="AX18" s="71">
        <v>171</v>
      </c>
      <c r="AY18" s="106">
        <v>184</v>
      </c>
    </row>
    <row r="19" spans="2:51" ht="12">
      <c r="B19" s="26" t="s">
        <v>44</v>
      </c>
      <c r="F19" s="27" t="s">
        <v>5</v>
      </c>
      <c r="G19" s="12" t="s">
        <v>278</v>
      </c>
      <c r="H19" s="26">
        <v>521</v>
      </c>
      <c r="I19" s="26">
        <v>763</v>
      </c>
      <c r="J19" s="26">
        <v>706</v>
      </c>
      <c r="K19" s="26">
        <v>652</v>
      </c>
      <c r="L19" s="26">
        <v>625</v>
      </c>
      <c r="M19" s="26">
        <v>620</v>
      </c>
      <c r="N19" s="26">
        <v>607</v>
      </c>
      <c r="O19" s="26">
        <v>581</v>
      </c>
      <c r="P19" s="26">
        <v>588</v>
      </c>
      <c r="Q19" s="26">
        <v>574</v>
      </c>
      <c r="R19" s="26">
        <v>584</v>
      </c>
      <c r="S19" s="26">
        <v>570</v>
      </c>
      <c r="T19" s="26">
        <v>757</v>
      </c>
      <c r="U19" s="26">
        <v>756</v>
      </c>
      <c r="V19" s="26">
        <v>751</v>
      </c>
      <c r="W19" s="26">
        <v>645</v>
      </c>
      <c r="X19" s="26">
        <v>653</v>
      </c>
      <c r="Y19" s="26">
        <v>623</v>
      </c>
      <c r="Z19" s="26">
        <v>631</v>
      </c>
      <c r="AA19" s="26">
        <v>621</v>
      </c>
      <c r="AB19" s="26">
        <v>636</v>
      </c>
      <c r="AC19" s="26">
        <v>644</v>
      </c>
      <c r="AD19" s="26">
        <v>660</v>
      </c>
      <c r="AE19" s="26">
        <v>657</v>
      </c>
      <c r="AF19" s="26">
        <v>665</v>
      </c>
      <c r="AG19" s="26">
        <v>13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106</v>
      </c>
      <c r="I20" s="26">
        <v>156</v>
      </c>
      <c r="J20" s="26">
        <v>144</v>
      </c>
      <c r="K20" s="26">
        <v>133</v>
      </c>
      <c r="L20" s="26">
        <v>128</v>
      </c>
      <c r="M20" s="26">
        <v>127</v>
      </c>
      <c r="N20" s="26">
        <v>124</v>
      </c>
      <c r="O20" s="26">
        <v>119</v>
      </c>
      <c r="P20" s="26">
        <v>120</v>
      </c>
      <c r="Q20" s="26">
        <v>117</v>
      </c>
      <c r="R20" s="26">
        <v>119</v>
      </c>
      <c r="S20" s="26">
        <v>116</v>
      </c>
      <c r="T20" s="26">
        <v>179</v>
      </c>
      <c r="U20" s="26">
        <v>183</v>
      </c>
      <c r="V20" s="26">
        <v>180</v>
      </c>
      <c r="W20" s="26">
        <v>146</v>
      </c>
      <c r="X20" s="26">
        <v>147</v>
      </c>
      <c r="Y20" s="26">
        <v>140</v>
      </c>
      <c r="Z20" s="26">
        <v>142</v>
      </c>
      <c r="AA20" s="26">
        <v>139</v>
      </c>
      <c r="AB20" s="26">
        <v>143</v>
      </c>
      <c r="AC20" s="26">
        <v>146</v>
      </c>
      <c r="AD20" s="26">
        <v>148</v>
      </c>
      <c r="AE20" s="26">
        <v>138</v>
      </c>
      <c r="AF20" s="26">
        <v>139</v>
      </c>
      <c r="AG20" s="26">
        <v>134</v>
      </c>
      <c r="AH20" s="26">
        <v>99</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94</v>
      </c>
      <c r="J21" s="26">
        <v>103</v>
      </c>
      <c r="K21" s="26">
        <v>95</v>
      </c>
      <c r="L21" s="26">
        <v>91</v>
      </c>
      <c r="M21" s="26">
        <v>91</v>
      </c>
      <c r="N21" s="26">
        <v>89</v>
      </c>
      <c r="O21" s="26">
        <v>85</v>
      </c>
      <c r="P21" s="26">
        <v>86</v>
      </c>
      <c r="Q21" s="26">
        <v>84</v>
      </c>
      <c r="R21" s="26">
        <v>85</v>
      </c>
      <c r="S21" s="26">
        <v>83</v>
      </c>
      <c r="T21" s="26">
        <v>112</v>
      </c>
      <c r="U21" s="26">
        <v>120</v>
      </c>
      <c r="V21" s="26">
        <v>120</v>
      </c>
      <c r="W21" s="26">
        <v>102</v>
      </c>
      <c r="X21" s="26">
        <v>103</v>
      </c>
      <c r="Y21" s="26">
        <v>95</v>
      </c>
      <c r="Z21" s="26">
        <v>101</v>
      </c>
      <c r="AA21" s="26">
        <v>123</v>
      </c>
      <c r="AB21" s="26">
        <v>126</v>
      </c>
      <c r="AC21" s="26">
        <v>125</v>
      </c>
      <c r="AD21" s="26">
        <v>128</v>
      </c>
      <c r="AE21" s="26">
        <v>127</v>
      </c>
      <c r="AF21" s="26">
        <v>127</v>
      </c>
      <c r="AG21" s="26">
        <v>117</v>
      </c>
      <c r="AH21" s="26">
        <v>118</v>
      </c>
      <c r="AI21" s="26">
        <v>116</v>
      </c>
      <c r="AJ21" s="26">
        <v>119</v>
      </c>
      <c r="AK21" s="26">
        <v>118</v>
      </c>
      <c r="AL21" s="26">
        <v>120</v>
      </c>
      <c r="AM21" s="26">
        <v>118</v>
      </c>
      <c r="AN21" s="26">
        <v>97</v>
      </c>
      <c r="AO21" s="41">
        <v>83</v>
      </c>
      <c r="AP21" s="40">
        <v>86</v>
      </c>
      <c r="AQ21" s="41">
        <v>85</v>
      </c>
      <c r="AR21" s="41">
        <v>90</v>
      </c>
      <c r="AS21" s="41">
        <v>89</v>
      </c>
      <c r="AT21" s="41">
        <v>95</v>
      </c>
      <c r="AU21" s="71">
        <v>94</v>
      </c>
      <c r="AV21" s="71">
        <v>117</v>
      </c>
      <c r="AW21" s="71">
        <v>126</v>
      </c>
      <c r="AX21" s="71">
        <v>135</v>
      </c>
      <c r="AY21" s="106">
        <v>136</v>
      </c>
    </row>
    <row r="22" spans="2:51" ht="12">
      <c r="B22" s="26" t="s">
        <v>44</v>
      </c>
      <c r="F22" s="27" t="s">
        <v>8</v>
      </c>
      <c r="G22" s="12" t="s">
        <v>281</v>
      </c>
      <c r="H22" s="26" t="s">
        <v>44</v>
      </c>
      <c r="I22" s="26" t="s">
        <v>44</v>
      </c>
      <c r="J22" s="26">
        <v>1402</v>
      </c>
      <c r="K22" s="26">
        <v>1309</v>
      </c>
      <c r="L22" s="26">
        <v>1256</v>
      </c>
      <c r="M22" s="26">
        <v>590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1931</v>
      </c>
      <c r="K23" s="26">
        <v>1803</v>
      </c>
      <c r="L23" s="26">
        <v>1730</v>
      </c>
      <c r="M23" s="26">
        <v>1717</v>
      </c>
      <c r="N23" s="26">
        <v>1678</v>
      </c>
      <c r="O23" s="26">
        <v>1608</v>
      </c>
      <c r="P23" s="26">
        <v>1627</v>
      </c>
      <c r="Q23" s="26">
        <v>1589</v>
      </c>
      <c r="R23" s="26">
        <v>1616</v>
      </c>
      <c r="S23" s="26">
        <v>1576</v>
      </c>
      <c r="T23" s="26">
        <v>1373</v>
      </c>
      <c r="U23" s="26">
        <v>1237</v>
      </c>
      <c r="V23" s="26">
        <v>1193</v>
      </c>
      <c r="W23" s="26">
        <v>851</v>
      </c>
      <c r="X23" s="26">
        <v>860</v>
      </c>
      <c r="Y23" s="26">
        <v>814</v>
      </c>
      <c r="Z23" s="26">
        <v>825</v>
      </c>
      <c r="AA23" s="26">
        <v>811</v>
      </c>
      <c r="AB23" s="26">
        <v>836</v>
      </c>
      <c r="AC23" s="26">
        <v>870</v>
      </c>
      <c r="AD23" s="26">
        <v>118</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1247</v>
      </c>
      <c r="L24" s="26">
        <v>3137</v>
      </c>
      <c r="M24" s="26">
        <v>3120</v>
      </c>
      <c r="N24" s="26">
        <v>3050</v>
      </c>
      <c r="O24" s="26">
        <v>2922</v>
      </c>
      <c r="P24" s="26">
        <v>2958</v>
      </c>
      <c r="Q24" s="26">
        <v>2888</v>
      </c>
      <c r="R24" s="26">
        <v>2937</v>
      </c>
      <c r="S24" s="26">
        <v>2865</v>
      </c>
      <c r="T24" s="26">
        <v>1444</v>
      </c>
      <c r="U24" s="26">
        <v>981</v>
      </c>
      <c r="V24" s="26">
        <v>946</v>
      </c>
      <c r="W24" s="26">
        <v>434</v>
      </c>
      <c r="X24" s="26">
        <v>689</v>
      </c>
      <c r="Y24" s="26">
        <v>675</v>
      </c>
      <c r="Z24" s="26">
        <v>683</v>
      </c>
      <c r="AA24" s="26">
        <v>666</v>
      </c>
      <c r="AB24" s="26">
        <v>680</v>
      </c>
      <c r="AC24" s="26">
        <v>674</v>
      </c>
      <c r="AD24" s="26">
        <v>687</v>
      </c>
      <c r="AE24" s="26">
        <v>667</v>
      </c>
      <c r="AF24" s="26">
        <v>674</v>
      </c>
      <c r="AG24" s="26">
        <v>642</v>
      </c>
      <c r="AH24" s="26">
        <v>654</v>
      </c>
      <c r="AI24" s="26">
        <v>656</v>
      </c>
      <c r="AJ24" s="26">
        <v>672</v>
      </c>
      <c r="AK24" s="26">
        <v>676</v>
      </c>
      <c r="AL24" s="26">
        <v>689</v>
      </c>
      <c r="AM24" s="26">
        <v>678</v>
      </c>
      <c r="AN24" s="26">
        <v>520</v>
      </c>
      <c r="AO24" s="41">
        <v>436</v>
      </c>
      <c r="AP24" s="40">
        <v>453</v>
      </c>
      <c r="AQ24" s="41">
        <v>450</v>
      </c>
      <c r="AR24" s="41">
        <v>460</v>
      </c>
      <c r="AS24" s="41">
        <v>452</v>
      </c>
      <c r="AT24" s="41">
        <v>464</v>
      </c>
      <c r="AU24" s="71">
        <v>457</v>
      </c>
      <c r="AV24" s="71">
        <v>506</v>
      </c>
      <c r="AW24" s="71">
        <v>520</v>
      </c>
      <c r="AX24" s="71">
        <v>692</v>
      </c>
      <c r="AY24" s="106">
        <v>758</v>
      </c>
    </row>
    <row r="25" spans="2:51" ht="12">
      <c r="B25" s="26" t="s">
        <v>44</v>
      </c>
      <c r="F25" s="27" t="s">
        <v>12</v>
      </c>
      <c r="G25" s="12" t="s">
        <v>284</v>
      </c>
      <c r="H25" s="26" t="s">
        <v>44</v>
      </c>
      <c r="I25" s="26" t="s">
        <v>44</v>
      </c>
      <c r="J25" s="26" t="s">
        <v>44</v>
      </c>
      <c r="K25" s="26" t="s">
        <v>44</v>
      </c>
      <c r="L25" s="26" t="s">
        <v>44</v>
      </c>
      <c r="M25" s="26" t="s">
        <v>44</v>
      </c>
      <c r="N25" s="26">
        <v>202</v>
      </c>
      <c r="O25" s="26">
        <v>394</v>
      </c>
      <c r="P25" s="26">
        <v>399</v>
      </c>
      <c r="Q25" s="26">
        <v>389</v>
      </c>
      <c r="R25" s="26">
        <v>396</v>
      </c>
      <c r="S25" s="26">
        <v>386</v>
      </c>
      <c r="T25" s="26">
        <v>204</v>
      </c>
      <c r="U25" s="26">
        <v>146</v>
      </c>
      <c r="V25" s="26">
        <v>142</v>
      </c>
      <c r="W25" s="26">
        <v>92</v>
      </c>
      <c r="X25" s="26">
        <v>110</v>
      </c>
      <c r="Y25" s="26">
        <v>103</v>
      </c>
      <c r="Z25" s="26">
        <v>106</v>
      </c>
      <c r="AA25" s="26">
        <v>108</v>
      </c>
      <c r="AB25" s="26">
        <v>109</v>
      </c>
      <c r="AC25" s="26">
        <v>106</v>
      </c>
      <c r="AD25" s="26">
        <v>107</v>
      </c>
      <c r="AE25" s="26">
        <v>99</v>
      </c>
      <c r="AF25" s="26">
        <v>101</v>
      </c>
      <c r="AG25" s="26">
        <v>101</v>
      </c>
      <c r="AH25" s="26">
        <v>103</v>
      </c>
      <c r="AI25" s="26">
        <v>105</v>
      </c>
      <c r="AJ25" s="26">
        <v>108</v>
      </c>
      <c r="AK25" s="26">
        <v>108</v>
      </c>
      <c r="AL25" s="26">
        <v>111</v>
      </c>
      <c r="AM25" s="26">
        <v>109</v>
      </c>
      <c r="AN25" s="26">
        <v>85</v>
      </c>
      <c r="AO25" s="41">
        <v>72</v>
      </c>
      <c r="AP25" s="40">
        <v>79</v>
      </c>
      <c r="AQ25" s="41">
        <v>80</v>
      </c>
      <c r="AR25" s="41">
        <v>82</v>
      </c>
      <c r="AS25" s="41">
        <v>80</v>
      </c>
      <c r="AT25" s="41">
        <v>81</v>
      </c>
      <c r="AU25" s="71">
        <v>79</v>
      </c>
      <c r="AV25" s="71">
        <v>88</v>
      </c>
      <c r="AW25" s="71">
        <v>91</v>
      </c>
      <c r="AX25" s="71">
        <v>31</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88</v>
      </c>
      <c r="R26" s="26">
        <v>177</v>
      </c>
      <c r="S26" s="26">
        <v>406</v>
      </c>
      <c r="T26" s="26">
        <v>475</v>
      </c>
      <c r="U26" s="26">
        <v>462</v>
      </c>
      <c r="V26" s="26">
        <v>466</v>
      </c>
      <c r="W26" s="26">
        <v>442</v>
      </c>
      <c r="X26" s="26">
        <v>448</v>
      </c>
      <c r="Y26" s="26">
        <v>437</v>
      </c>
      <c r="Z26" s="26">
        <v>442</v>
      </c>
      <c r="AA26" s="26">
        <v>432</v>
      </c>
      <c r="AB26" s="26">
        <v>441</v>
      </c>
      <c r="AC26" s="26">
        <v>428</v>
      </c>
      <c r="AD26" s="26">
        <v>438</v>
      </c>
      <c r="AE26" s="26">
        <v>456</v>
      </c>
      <c r="AF26" s="26">
        <v>463</v>
      </c>
      <c r="AG26" s="26">
        <v>454</v>
      </c>
      <c r="AH26" s="26">
        <v>459</v>
      </c>
      <c r="AI26" s="26">
        <v>451</v>
      </c>
      <c r="AJ26" s="26">
        <v>459</v>
      </c>
      <c r="AK26" s="26">
        <v>453</v>
      </c>
      <c r="AL26" s="26">
        <v>461</v>
      </c>
      <c r="AM26" s="26">
        <v>376</v>
      </c>
      <c r="AN26" s="26">
        <v>339</v>
      </c>
      <c r="AO26" s="41">
        <v>283</v>
      </c>
      <c r="AP26" s="40">
        <v>295</v>
      </c>
      <c r="AQ26" s="41">
        <v>303</v>
      </c>
      <c r="AR26" s="41">
        <v>220</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208</v>
      </c>
      <c r="AC27" s="26">
        <v>227</v>
      </c>
      <c r="AD27" s="26">
        <v>234</v>
      </c>
      <c r="AE27" s="26">
        <v>236</v>
      </c>
      <c r="AF27" s="26">
        <v>239</v>
      </c>
      <c r="AG27" s="26">
        <v>230</v>
      </c>
      <c r="AH27" s="26">
        <v>233</v>
      </c>
      <c r="AI27" s="26">
        <v>228</v>
      </c>
      <c r="AJ27" s="26">
        <v>231</v>
      </c>
      <c r="AK27" s="26">
        <v>223</v>
      </c>
      <c r="AL27" s="26">
        <v>229</v>
      </c>
      <c r="AM27" s="26">
        <v>56</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v>
      </c>
      <c r="AN28" s="26">
        <v>62</v>
      </c>
      <c r="AO28" s="41">
        <v>40</v>
      </c>
      <c r="AP28" s="40">
        <v>42</v>
      </c>
      <c r="AQ28" s="41">
        <v>41</v>
      </c>
      <c r="AR28" s="41">
        <v>42</v>
      </c>
      <c r="AS28" s="41">
        <v>41</v>
      </c>
      <c r="AT28" s="41">
        <v>42</v>
      </c>
      <c r="AU28" s="71">
        <v>41</v>
      </c>
      <c r="AV28" s="71">
        <v>45</v>
      </c>
      <c r="AW28" s="71">
        <v>46</v>
      </c>
      <c r="AX28" s="71">
        <v>64</v>
      </c>
      <c r="AY28" s="106">
        <v>71</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16</v>
      </c>
      <c r="AO29" s="41">
        <v>42</v>
      </c>
      <c r="AP29" s="40">
        <v>49</v>
      </c>
      <c r="AQ29" s="41">
        <v>49</v>
      </c>
      <c r="AR29" s="41">
        <v>50</v>
      </c>
      <c r="AS29" s="41">
        <v>50</v>
      </c>
      <c r="AT29" s="41">
        <v>52</v>
      </c>
      <c r="AU29" s="71">
        <v>52</v>
      </c>
      <c r="AV29" s="71">
        <v>59</v>
      </c>
      <c r="AW29" s="71">
        <v>61</v>
      </c>
      <c r="AX29" s="71">
        <v>83</v>
      </c>
      <c r="AY29" s="106">
        <v>92</v>
      </c>
    </row>
    <row r="30" spans="2:51" ht="12">
      <c r="B30" s="26" t="s">
        <v>44</v>
      </c>
      <c r="F30" s="27" t="s">
        <v>14</v>
      </c>
      <c r="G30" s="12" t="s">
        <v>289</v>
      </c>
      <c r="H30" s="26">
        <v>3978</v>
      </c>
      <c r="I30" s="26">
        <v>5822</v>
      </c>
      <c r="J30" s="26">
        <v>5388</v>
      </c>
      <c r="K30" s="26">
        <v>4970</v>
      </c>
      <c r="L30" s="26">
        <v>4769</v>
      </c>
      <c r="M30" s="26">
        <v>4732</v>
      </c>
      <c r="N30" s="26">
        <v>4627</v>
      </c>
      <c r="O30" s="26">
        <v>4432</v>
      </c>
      <c r="P30" s="26">
        <v>4487</v>
      </c>
      <c r="Q30" s="26">
        <v>4381</v>
      </c>
      <c r="R30" s="26">
        <v>4456</v>
      </c>
      <c r="S30" s="26">
        <v>4346</v>
      </c>
      <c r="T30" s="26">
        <v>4405</v>
      </c>
      <c r="U30" s="26">
        <v>4051</v>
      </c>
      <c r="V30" s="26">
        <v>4050</v>
      </c>
      <c r="W30" s="26">
        <v>3539</v>
      </c>
      <c r="X30" s="26">
        <v>3678</v>
      </c>
      <c r="Y30" s="26">
        <v>3554</v>
      </c>
      <c r="Z30" s="26">
        <v>3594</v>
      </c>
      <c r="AA30" s="26">
        <v>3526</v>
      </c>
      <c r="AB30" s="26">
        <v>3610</v>
      </c>
      <c r="AC30" s="26">
        <v>3655</v>
      </c>
      <c r="AD30" s="26">
        <v>3689</v>
      </c>
      <c r="AE30" s="26">
        <v>3389</v>
      </c>
      <c r="AF30" s="26">
        <v>3439</v>
      </c>
      <c r="AG30" s="26">
        <v>3354</v>
      </c>
      <c r="AH30" s="26">
        <v>3387</v>
      </c>
      <c r="AI30" s="26">
        <v>3297</v>
      </c>
      <c r="AJ30" s="26">
        <v>3369</v>
      </c>
      <c r="AK30" s="26">
        <v>3380</v>
      </c>
      <c r="AL30" s="26">
        <v>3443</v>
      </c>
      <c r="AM30" s="26">
        <v>3398</v>
      </c>
      <c r="AN30" s="26">
        <v>2356</v>
      </c>
      <c r="AO30" s="41">
        <v>1838</v>
      </c>
      <c r="AP30" s="40">
        <v>1873</v>
      </c>
      <c r="AQ30" s="41">
        <v>1847</v>
      </c>
      <c r="AR30" s="41">
        <v>1323</v>
      </c>
      <c r="AS30" s="41" t="s">
        <v>44</v>
      </c>
      <c r="AT30" s="41" t="s">
        <v>44</v>
      </c>
      <c r="AU30" s="71" t="s">
        <v>44</v>
      </c>
      <c r="AV30" s="71" t="s">
        <v>44</v>
      </c>
      <c r="AW30" s="71" t="s">
        <v>44</v>
      </c>
      <c r="AX30" s="71" t="s">
        <v>44</v>
      </c>
      <c r="AY30" s="106" t="s">
        <v>44</v>
      </c>
    </row>
    <row r="31" spans="2:51" ht="12">
      <c r="B31" s="26" t="s">
        <v>44</v>
      </c>
      <c r="F31" s="27" t="s">
        <v>15</v>
      </c>
      <c r="G31" s="12" t="s">
        <v>290</v>
      </c>
      <c r="H31" s="26">
        <v>592</v>
      </c>
      <c r="I31" s="26">
        <v>867</v>
      </c>
      <c r="J31" s="26">
        <v>803</v>
      </c>
      <c r="K31" s="26">
        <v>741</v>
      </c>
      <c r="L31" s="26">
        <v>711</v>
      </c>
      <c r="M31" s="26">
        <v>706</v>
      </c>
      <c r="N31" s="26">
        <v>690</v>
      </c>
      <c r="O31" s="26">
        <v>661</v>
      </c>
      <c r="P31" s="26">
        <v>669</v>
      </c>
      <c r="Q31" s="26">
        <v>653</v>
      </c>
      <c r="R31" s="26">
        <v>664</v>
      </c>
      <c r="S31" s="26">
        <v>648</v>
      </c>
      <c r="T31" s="26">
        <v>480</v>
      </c>
      <c r="U31" s="26">
        <v>400</v>
      </c>
      <c r="V31" s="26">
        <v>400</v>
      </c>
      <c r="W31" s="26">
        <v>360</v>
      </c>
      <c r="X31" s="26">
        <v>364</v>
      </c>
      <c r="Y31" s="26">
        <v>349</v>
      </c>
      <c r="Z31" s="26">
        <v>353</v>
      </c>
      <c r="AA31" s="26">
        <v>347</v>
      </c>
      <c r="AB31" s="26">
        <v>353</v>
      </c>
      <c r="AC31" s="26">
        <v>346</v>
      </c>
      <c r="AD31" s="26">
        <v>354</v>
      </c>
      <c r="AE31" s="26">
        <v>350</v>
      </c>
      <c r="AF31" s="26">
        <v>354</v>
      </c>
      <c r="AG31" s="26">
        <v>344</v>
      </c>
      <c r="AH31" s="26">
        <v>348</v>
      </c>
      <c r="AI31" s="26">
        <v>341</v>
      </c>
      <c r="AJ31" s="26">
        <v>348</v>
      </c>
      <c r="AK31" s="26">
        <v>348</v>
      </c>
      <c r="AL31" s="26">
        <v>354</v>
      </c>
      <c r="AM31" s="26">
        <v>348</v>
      </c>
      <c r="AN31" s="26">
        <v>256</v>
      </c>
      <c r="AO31" s="41">
        <v>209</v>
      </c>
      <c r="AP31" s="40">
        <v>213</v>
      </c>
      <c r="AQ31" s="41">
        <v>210</v>
      </c>
      <c r="AR31" s="41">
        <v>214</v>
      </c>
      <c r="AS31" s="41">
        <v>211</v>
      </c>
      <c r="AT31" s="41">
        <v>226</v>
      </c>
      <c r="AU31" s="71">
        <v>227</v>
      </c>
      <c r="AV31" s="71">
        <v>245</v>
      </c>
      <c r="AW31" s="71">
        <v>249</v>
      </c>
      <c r="AX31" s="71">
        <v>342</v>
      </c>
      <c r="AY31" s="106">
        <v>378</v>
      </c>
    </row>
    <row r="32" spans="2:51" ht="12">
      <c r="B32" s="26" t="s">
        <v>44</v>
      </c>
      <c r="F32" s="27" t="s">
        <v>16</v>
      </c>
      <c r="G32" s="12" t="s">
        <v>291</v>
      </c>
      <c r="H32" s="26">
        <v>489</v>
      </c>
      <c r="I32" s="26">
        <v>716</v>
      </c>
      <c r="J32" s="26">
        <v>663</v>
      </c>
      <c r="K32" s="26">
        <v>612</v>
      </c>
      <c r="L32" s="26">
        <v>587</v>
      </c>
      <c r="M32" s="26">
        <v>582</v>
      </c>
      <c r="N32" s="26">
        <v>569</v>
      </c>
      <c r="O32" s="26">
        <v>545</v>
      </c>
      <c r="P32" s="26">
        <v>552</v>
      </c>
      <c r="Q32" s="26">
        <v>539</v>
      </c>
      <c r="R32" s="26">
        <v>548</v>
      </c>
      <c r="S32" s="26">
        <v>535</v>
      </c>
      <c r="T32" s="26">
        <v>447</v>
      </c>
      <c r="U32" s="26">
        <v>396</v>
      </c>
      <c r="V32" s="26">
        <v>395</v>
      </c>
      <c r="W32" s="26">
        <v>348</v>
      </c>
      <c r="X32" s="26">
        <v>353</v>
      </c>
      <c r="Y32" s="26">
        <v>334</v>
      </c>
      <c r="Z32" s="26">
        <v>336</v>
      </c>
      <c r="AA32" s="26">
        <v>320</v>
      </c>
      <c r="AB32" s="26">
        <v>327</v>
      </c>
      <c r="AC32" s="26">
        <v>329</v>
      </c>
      <c r="AD32" s="26">
        <v>338</v>
      </c>
      <c r="AE32" s="26">
        <v>338</v>
      </c>
      <c r="AF32" s="26">
        <v>342</v>
      </c>
      <c r="AG32" s="26">
        <v>331</v>
      </c>
      <c r="AH32" s="26">
        <v>335</v>
      </c>
      <c r="AI32" s="26">
        <v>329</v>
      </c>
      <c r="AJ32" s="26">
        <v>336</v>
      </c>
      <c r="AK32" s="26">
        <v>335</v>
      </c>
      <c r="AL32" s="26">
        <v>342</v>
      </c>
      <c r="AM32" s="26">
        <v>336</v>
      </c>
      <c r="AN32" s="26">
        <v>249</v>
      </c>
      <c r="AO32" s="41">
        <v>204</v>
      </c>
      <c r="AP32" s="40">
        <v>208</v>
      </c>
      <c r="AQ32" s="41">
        <v>205</v>
      </c>
      <c r="AR32" s="41">
        <v>210</v>
      </c>
      <c r="AS32" s="41">
        <v>207</v>
      </c>
      <c r="AT32" s="41">
        <v>224</v>
      </c>
      <c r="AU32" s="71">
        <v>226</v>
      </c>
      <c r="AV32" s="71">
        <v>250</v>
      </c>
      <c r="AW32" s="71">
        <v>257</v>
      </c>
      <c r="AX32" s="71">
        <v>339</v>
      </c>
      <c r="AY32" s="106">
        <v>370</v>
      </c>
    </row>
    <row r="33" spans="2:51" ht="12">
      <c r="B33" s="26" t="s">
        <v>44</v>
      </c>
      <c r="F33" s="27" t="s">
        <v>17</v>
      </c>
      <c r="G33" s="12" t="s">
        <v>292</v>
      </c>
      <c r="H33" s="26">
        <v>887</v>
      </c>
      <c r="I33" s="26">
        <v>1298</v>
      </c>
      <c r="J33" s="26">
        <v>1203</v>
      </c>
      <c r="K33" s="26">
        <v>1110</v>
      </c>
      <c r="L33" s="26">
        <v>1065</v>
      </c>
      <c r="M33" s="26">
        <v>1057</v>
      </c>
      <c r="N33" s="26">
        <v>1033</v>
      </c>
      <c r="O33" s="26">
        <v>990</v>
      </c>
      <c r="P33" s="26">
        <v>1002</v>
      </c>
      <c r="Q33" s="26">
        <v>978</v>
      </c>
      <c r="R33" s="26">
        <v>995</v>
      </c>
      <c r="S33" s="26">
        <v>970</v>
      </c>
      <c r="T33" s="26">
        <v>725</v>
      </c>
      <c r="U33" s="26">
        <v>605</v>
      </c>
      <c r="V33" s="26">
        <v>601</v>
      </c>
      <c r="W33" s="26">
        <v>511</v>
      </c>
      <c r="X33" s="26">
        <v>524</v>
      </c>
      <c r="Y33" s="26">
        <v>501</v>
      </c>
      <c r="Z33" s="26">
        <v>506</v>
      </c>
      <c r="AA33" s="26">
        <v>493</v>
      </c>
      <c r="AB33" s="26">
        <v>504</v>
      </c>
      <c r="AC33" s="26">
        <v>508</v>
      </c>
      <c r="AD33" s="26">
        <v>520</v>
      </c>
      <c r="AE33" s="26">
        <v>514</v>
      </c>
      <c r="AF33" s="26">
        <v>519</v>
      </c>
      <c r="AG33" s="26">
        <v>497</v>
      </c>
      <c r="AH33" s="26">
        <v>504</v>
      </c>
      <c r="AI33" s="26">
        <v>500</v>
      </c>
      <c r="AJ33" s="26">
        <v>510</v>
      </c>
      <c r="AK33" s="26">
        <v>507</v>
      </c>
      <c r="AL33" s="26">
        <v>516</v>
      </c>
      <c r="AM33" s="26">
        <v>507</v>
      </c>
      <c r="AN33" s="26">
        <v>372</v>
      </c>
      <c r="AO33" s="41">
        <v>304</v>
      </c>
      <c r="AP33" s="40">
        <v>321</v>
      </c>
      <c r="AQ33" s="41">
        <v>321</v>
      </c>
      <c r="AR33" s="41">
        <v>327</v>
      </c>
      <c r="AS33" s="41">
        <v>321</v>
      </c>
      <c r="AT33" s="41">
        <v>332</v>
      </c>
      <c r="AU33" s="71">
        <v>328</v>
      </c>
      <c r="AV33" s="71">
        <v>245</v>
      </c>
      <c r="AW33" s="71">
        <v>22</v>
      </c>
      <c r="AX33" s="71" t="s">
        <v>44</v>
      </c>
      <c r="AY33" s="106" t="s">
        <v>44</v>
      </c>
    </row>
    <row r="34" spans="2:51" ht="12">
      <c r="B34" s="26" t="s">
        <v>44</v>
      </c>
      <c r="F34" s="27" t="s">
        <v>18</v>
      </c>
      <c r="G34" s="12" t="s">
        <v>293</v>
      </c>
      <c r="H34" s="26">
        <v>196</v>
      </c>
      <c r="I34" s="26">
        <v>287</v>
      </c>
      <c r="J34" s="26">
        <v>296</v>
      </c>
      <c r="K34" s="26">
        <v>273</v>
      </c>
      <c r="L34" s="26">
        <v>262</v>
      </c>
      <c r="M34" s="26">
        <v>260</v>
      </c>
      <c r="N34" s="26">
        <v>254</v>
      </c>
      <c r="O34" s="26">
        <v>244</v>
      </c>
      <c r="P34" s="26">
        <v>247</v>
      </c>
      <c r="Q34" s="26">
        <v>241</v>
      </c>
      <c r="R34" s="26">
        <v>245</v>
      </c>
      <c r="S34" s="26">
        <v>239</v>
      </c>
      <c r="T34" s="26">
        <v>236</v>
      </c>
      <c r="U34" s="26">
        <v>221</v>
      </c>
      <c r="V34" s="26">
        <v>220</v>
      </c>
      <c r="W34" s="26">
        <v>188</v>
      </c>
      <c r="X34" s="26">
        <v>189</v>
      </c>
      <c r="Y34" s="26">
        <v>175</v>
      </c>
      <c r="Z34" s="26">
        <v>177</v>
      </c>
      <c r="AA34" s="26">
        <v>173</v>
      </c>
      <c r="AB34" s="26">
        <v>178</v>
      </c>
      <c r="AC34" s="26">
        <v>179</v>
      </c>
      <c r="AD34" s="26">
        <v>183</v>
      </c>
      <c r="AE34" s="26">
        <v>179</v>
      </c>
      <c r="AF34" s="26">
        <v>181</v>
      </c>
      <c r="AG34" s="26">
        <v>174</v>
      </c>
      <c r="AH34" s="26">
        <v>176</v>
      </c>
      <c r="AI34" s="26">
        <v>173</v>
      </c>
      <c r="AJ34" s="26">
        <v>177</v>
      </c>
      <c r="AK34" s="26">
        <v>176</v>
      </c>
      <c r="AL34" s="26">
        <v>179</v>
      </c>
      <c r="AM34" s="26">
        <v>176</v>
      </c>
      <c r="AN34" s="26">
        <v>97</v>
      </c>
      <c r="AO34" s="41">
        <v>58</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897</v>
      </c>
      <c r="I35" s="26">
        <v>1314</v>
      </c>
      <c r="J35" s="26">
        <v>1216</v>
      </c>
      <c r="K35" s="26">
        <v>1121</v>
      </c>
      <c r="L35" s="26">
        <v>1076</v>
      </c>
      <c r="M35" s="26">
        <v>1068</v>
      </c>
      <c r="N35" s="26">
        <v>1044</v>
      </c>
      <c r="O35" s="26">
        <v>1000</v>
      </c>
      <c r="P35" s="26">
        <v>1012</v>
      </c>
      <c r="Q35" s="26">
        <v>988</v>
      </c>
      <c r="R35" s="26">
        <v>1005</v>
      </c>
      <c r="S35" s="26">
        <v>980</v>
      </c>
      <c r="T35" s="26">
        <v>658</v>
      </c>
      <c r="U35" s="26">
        <v>524</v>
      </c>
      <c r="V35" s="26">
        <v>522</v>
      </c>
      <c r="W35" s="26">
        <v>423</v>
      </c>
      <c r="X35" s="26">
        <v>466</v>
      </c>
      <c r="Y35" s="26">
        <v>451</v>
      </c>
      <c r="Z35" s="26">
        <v>452</v>
      </c>
      <c r="AA35" s="26">
        <v>422</v>
      </c>
      <c r="AB35" s="26">
        <v>432</v>
      </c>
      <c r="AC35" s="26">
        <v>440</v>
      </c>
      <c r="AD35" s="26">
        <v>444</v>
      </c>
      <c r="AE35" s="26">
        <v>410</v>
      </c>
      <c r="AF35" s="26">
        <v>416</v>
      </c>
      <c r="AG35" s="26">
        <v>403</v>
      </c>
      <c r="AH35" s="26">
        <v>407</v>
      </c>
      <c r="AI35" s="26">
        <v>400</v>
      </c>
      <c r="AJ35" s="26">
        <v>408</v>
      </c>
      <c r="AK35" s="26">
        <v>407</v>
      </c>
      <c r="AL35" s="26">
        <v>415</v>
      </c>
      <c r="AM35" s="26">
        <v>408</v>
      </c>
      <c r="AN35" s="26">
        <v>296</v>
      </c>
      <c r="AO35" s="41">
        <v>238</v>
      </c>
      <c r="AP35" s="40">
        <v>243</v>
      </c>
      <c r="AQ35" s="41">
        <v>239</v>
      </c>
      <c r="AR35" s="41">
        <v>250</v>
      </c>
      <c r="AS35" s="41">
        <v>248</v>
      </c>
      <c r="AT35" s="41">
        <v>257</v>
      </c>
      <c r="AU35" s="71">
        <v>254</v>
      </c>
      <c r="AV35" s="71">
        <v>273</v>
      </c>
      <c r="AW35" s="71">
        <v>277</v>
      </c>
      <c r="AX35" s="71">
        <v>478</v>
      </c>
      <c r="AY35" s="106">
        <v>563</v>
      </c>
    </row>
    <row r="36" spans="2:51" ht="12">
      <c r="B36" s="26" t="s">
        <v>44</v>
      </c>
      <c r="F36" s="27" t="s">
        <v>20</v>
      </c>
      <c r="G36" s="12" t="s">
        <v>295</v>
      </c>
      <c r="H36" s="26">
        <v>85</v>
      </c>
      <c r="I36" s="26">
        <v>919</v>
      </c>
      <c r="J36" s="26">
        <v>851</v>
      </c>
      <c r="K36" s="26">
        <v>785</v>
      </c>
      <c r="L36" s="26">
        <v>753</v>
      </c>
      <c r="M36" s="26">
        <v>747</v>
      </c>
      <c r="N36" s="26">
        <v>731</v>
      </c>
      <c r="O36" s="26">
        <v>700</v>
      </c>
      <c r="P36" s="26">
        <v>709</v>
      </c>
      <c r="Q36" s="26">
        <v>692</v>
      </c>
      <c r="R36" s="26">
        <v>704</v>
      </c>
      <c r="S36" s="26">
        <v>686</v>
      </c>
      <c r="T36" s="26">
        <v>2123</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229</v>
      </c>
      <c r="K37" s="26">
        <v>836</v>
      </c>
      <c r="L37" s="26">
        <v>803</v>
      </c>
      <c r="M37" s="26">
        <v>666</v>
      </c>
      <c r="N37" s="26">
        <v>659</v>
      </c>
      <c r="O37" s="26">
        <v>632</v>
      </c>
      <c r="P37" s="26">
        <v>706</v>
      </c>
      <c r="Q37" s="26">
        <v>716</v>
      </c>
      <c r="R37" s="26">
        <v>729</v>
      </c>
      <c r="S37" s="26">
        <v>711</v>
      </c>
      <c r="T37" s="26">
        <v>658</v>
      </c>
      <c r="U37" s="26">
        <v>606</v>
      </c>
      <c r="V37" s="26">
        <v>598</v>
      </c>
      <c r="W37" s="26">
        <v>386</v>
      </c>
      <c r="X37" s="26">
        <v>498</v>
      </c>
      <c r="Y37" s="26">
        <v>476</v>
      </c>
      <c r="Z37" s="26">
        <v>473</v>
      </c>
      <c r="AA37" s="26">
        <v>423</v>
      </c>
      <c r="AB37" s="26">
        <v>438</v>
      </c>
      <c r="AC37" s="26">
        <v>467</v>
      </c>
      <c r="AD37" s="26">
        <v>494</v>
      </c>
      <c r="AE37" s="26">
        <v>563</v>
      </c>
      <c r="AF37" s="26">
        <v>624</v>
      </c>
      <c r="AG37" s="26">
        <v>586</v>
      </c>
      <c r="AH37" s="26">
        <v>623</v>
      </c>
      <c r="AI37" s="26">
        <v>749</v>
      </c>
      <c r="AJ37" s="26">
        <v>764</v>
      </c>
      <c r="AK37" s="26">
        <v>752</v>
      </c>
      <c r="AL37" s="26">
        <v>768</v>
      </c>
      <c r="AM37" s="26">
        <v>764</v>
      </c>
      <c r="AN37" s="26">
        <v>618</v>
      </c>
      <c r="AO37" s="41">
        <v>493</v>
      </c>
      <c r="AP37" s="40">
        <v>494</v>
      </c>
      <c r="AQ37" s="41">
        <v>481</v>
      </c>
      <c r="AR37" s="41">
        <v>489</v>
      </c>
      <c r="AS37" s="41">
        <v>479</v>
      </c>
      <c r="AT37" s="41">
        <v>493</v>
      </c>
      <c r="AU37" s="71">
        <v>485</v>
      </c>
      <c r="AV37" s="71">
        <v>521</v>
      </c>
      <c r="AW37" s="71">
        <v>528</v>
      </c>
      <c r="AX37" s="71">
        <v>567</v>
      </c>
      <c r="AY37" s="106">
        <v>480</v>
      </c>
    </row>
    <row r="38" spans="2:51" ht="12">
      <c r="B38" s="26" t="s">
        <v>44</v>
      </c>
      <c r="F38" s="27" t="s">
        <v>22</v>
      </c>
      <c r="G38" s="12" t="s">
        <v>297</v>
      </c>
      <c r="H38" s="26" t="s">
        <v>44</v>
      </c>
      <c r="I38" s="26" t="s">
        <v>44</v>
      </c>
      <c r="J38" s="26" t="s">
        <v>44</v>
      </c>
      <c r="K38" s="26" t="s">
        <v>44</v>
      </c>
      <c r="L38" s="26" t="s">
        <v>44</v>
      </c>
      <c r="M38" s="26" t="s">
        <v>44</v>
      </c>
      <c r="N38" s="26">
        <v>415</v>
      </c>
      <c r="O38" s="26">
        <v>599</v>
      </c>
      <c r="P38" s="26">
        <v>606</v>
      </c>
      <c r="Q38" s="26">
        <v>592</v>
      </c>
      <c r="R38" s="26">
        <v>602</v>
      </c>
      <c r="S38" s="26">
        <v>587</v>
      </c>
      <c r="T38" s="26">
        <v>517</v>
      </c>
      <c r="U38" s="26">
        <v>460</v>
      </c>
      <c r="V38" s="26">
        <v>460</v>
      </c>
      <c r="W38" s="26">
        <v>432</v>
      </c>
      <c r="X38" s="26">
        <v>420</v>
      </c>
      <c r="Y38" s="26">
        <v>401</v>
      </c>
      <c r="Z38" s="26">
        <v>405</v>
      </c>
      <c r="AA38" s="26">
        <v>392</v>
      </c>
      <c r="AB38" s="26">
        <v>402</v>
      </c>
      <c r="AC38" s="26">
        <v>408</v>
      </c>
      <c r="AD38" s="26">
        <v>423</v>
      </c>
      <c r="AE38" s="26">
        <v>446</v>
      </c>
      <c r="AF38" s="26">
        <v>453</v>
      </c>
      <c r="AG38" s="26">
        <v>152</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3</v>
      </c>
      <c r="Q39" s="26">
        <v>564</v>
      </c>
      <c r="R39" s="26">
        <v>574</v>
      </c>
      <c r="S39" s="26">
        <v>559</v>
      </c>
      <c r="T39" s="26">
        <v>369</v>
      </c>
      <c r="U39" s="26">
        <v>296</v>
      </c>
      <c r="V39" s="26">
        <v>295</v>
      </c>
      <c r="W39" s="26">
        <v>260</v>
      </c>
      <c r="X39" s="26">
        <v>263</v>
      </c>
      <c r="Y39" s="26">
        <v>249</v>
      </c>
      <c r="Z39" s="26">
        <v>252</v>
      </c>
      <c r="AA39" s="26">
        <v>248</v>
      </c>
      <c r="AB39" s="26">
        <v>252</v>
      </c>
      <c r="AC39" s="26">
        <v>246</v>
      </c>
      <c r="AD39" s="26">
        <v>254</v>
      </c>
      <c r="AE39" s="26">
        <v>259</v>
      </c>
      <c r="AF39" s="26">
        <v>262</v>
      </c>
      <c r="AG39" s="26">
        <v>252</v>
      </c>
      <c r="AH39" s="26">
        <v>255</v>
      </c>
      <c r="AI39" s="26">
        <v>250</v>
      </c>
      <c r="AJ39" s="26">
        <v>256</v>
      </c>
      <c r="AK39" s="26">
        <v>253</v>
      </c>
      <c r="AL39" s="26">
        <v>258</v>
      </c>
      <c r="AM39" s="26">
        <v>254</v>
      </c>
      <c r="AN39" s="26">
        <v>186</v>
      </c>
      <c r="AO39" s="41">
        <v>150</v>
      </c>
      <c r="AP39" s="40">
        <v>157</v>
      </c>
      <c r="AQ39" s="41">
        <v>156</v>
      </c>
      <c r="AR39" s="41">
        <v>159</v>
      </c>
      <c r="AS39" s="41">
        <v>53</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288</v>
      </c>
      <c r="R40" s="26">
        <v>422</v>
      </c>
      <c r="S40" s="26">
        <v>411</v>
      </c>
      <c r="T40" s="26">
        <v>373</v>
      </c>
      <c r="U40" s="26">
        <v>339</v>
      </c>
      <c r="V40" s="26">
        <v>338</v>
      </c>
      <c r="W40" s="26">
        <v>292</v>
      </c>
      <c r="X40" s="26">
        <v>299</v>
      </c>
      <c r="Y40" s="26">
        <v>281</v>
      </c>
      <c r="Z40" s="26">
        <v>284</v>
      </c>
      <c r="AA40" s="26">
        <v>279</v>
      </c>
      <c r="AB40" s="26">
        <v>286</v>
      </c>
      <c r="AC40" s="26">
        <v>291</v>
      </c>
      <c r="AD40" s="26">
        <v>299</v>
      </c>
      <c r="AE40" s="26">
        <v>299</v>
      </c>
      <c r="AF40" s="26">
        <v>303</v>
      </c>
      <c r="AG40" s="26">
        <v>293</v>
      </c>
      <c r="AH40" s="26">
        <v>295</v>
      </c>
      <c r="AI40" s="26">
        <v>286</v>
      </c>
      <c r="AJ40" s="26">
        <v>293</v>
      </c>
      <c r="AK40" s="26">
        <v>296</v>
      </c>
      <c r="AL40" s="26">
        <v>301</v>
      </c>
      <c r="AM40" s="26">
        <v>297</v>
      </c>
      <c r="AN40" s="26">
        <v>229</v>
      </c>
      <c r="AO40" s="41">
        <v>193</v>
      </c>
      <c r="AP40" s="40">
        <v>203</v>
      </c>
      <c r="AQ40" s="41">
        <v>202</v>
      </c>
      <c r="AR40" s="41">
        <v>205</v>
      </c>
      <c r="AS40" s="41">
        <v>201</v>
      </c>
      <c r="AT40" s="41">
        <v>209</v>
      </c>
      <c r="AU40" s="71">
        <v>207</v>
      </c>
      <c r="AV40" s="71">
        <v>227</v>
      </c>
      <c r="AW40" s="71">
        <v>232</v>
      </c>
      <c r="AX40" s="71">
        <v>312</v>
      </c>
      <c r="AY40" s="106">
        <v>343</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70</v>
      </c>
      <c r="R41" s="26">
        <v>398</v>
      </c>
      <c r="S41" s="26">
        <v>406</v>
      </c>
      <c r="T41" s="26">
        <v>332</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293</v>
      </c>
      <c r="V42" s="26">
        <v>392</v>
      </c>
      <c r="W42" s="26">
        <v>369</v>
      </c>
      <c r="X42" s="26">
        <v>347</v>
      </c>
      <c r="Y42" s="26">
        <v>322</v>
      </c>
      <c r="Z42" s="26">
        <v>322</v>
      </c>
      <c r="AA42" s="26">
        <v>295</v>
      </c>
      <c r="AB42" s="26">
        <v>303</v>
      </c>
      <c r="AC42" s="26">
        <v>306</v>
      </c>
      <c r="AD42" s="26">
        <v>321</v>
      </c>
      <c r="AE42" s="26">
        <v>392</v>
      </c>
      <c r="AF42" s="26">
        <v>416</v>
      </c>
      <c r="AG42" s="26">
        <v>396</v>
      </c>
      <c r="AH42" s="26">
        <v>417</v>
      </c>
      <c r="AI42" s="26">
        <v>480</v>
      </c>
      <c r="AJ42" s="26">
        <v>490</v>
      </c>
      <c r="AK42" s="26">
        <v>485</v>
      </c>
      <c r="AL42" s="26">
        <v>494</v>
      </c>
      <c r="AM42" s="26">
        <v>486</v>
      </c>
      <c r="AN42" s="26">
        <v>387</v>
      </c>
      <c r="AO42" s="41">
        <v>333</v>
      </c>
      <c r="AP42" s="40">
        <v>353</v>
      </c>
      <c r="AQ42" s="41">
        <v>354</v>
      </c>
      <c r="AR42" s="41">
        <v>361</v>
      </c>
      <c r="AS42" s="41">
        <v>354</v>
      </c>
      <c r="AT42" s="41">
        <v>363</v>
      </c>
      <c r="AU42" s="71">
        <v>357</v>
      </c>
      <c r="AV42" s="71">
        <v>386</v>
      </c>
      <c r="AW42" s="71">
        <v>393</v>
      </c>
      <c r="AX42" s="71">
        <v>498</v>
      </c>
      <c r="AY42" s="106">
        <v>537</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315</v>
      </c>
      <c r="V43" s="26">
        <v>444</v>
      </c>
      <c r="W43" s="26">
        <v>410</v>
      </c>
      <c r="X43" s="26">
        <v>387</v>
      </c>
      <c r="Y43" s="26">
        <v>363</v>
      </c>
      <c r="Z43" s="26">
        <v>366</v>
      </c>
      <c r="AA43" s="26">
        <v>348</v>
      </c>
      <c r="AB43" s="26">
        <v>356</v>
      </c>
      <c r="AC43" s="26">
        <v>362</v>
      </c>
      <c r="AD43" s="26">
        <v>374</v>
      </c>
      <c r="AE43" s="26">
        <v>387</v>
      </c>
      <c r="AF43" s="26">
        <v>392</v>
      </c>
      <c r="AG43" s="26">
        <v>375</v>
      </c>
      <c r="AH43" s="26">
        <v>380</v>
      </c>
      <c r="AI43" s="26">
        <v>374</v>
      </c>
      <c r="AJ43" s="26">
        <v>381</v>
      </c>
      <c r="AK43" s="26">
        <v>375</v>
      </c>
      <c r="AL43" s="26">
        <v>383</v>
      </c>
      <c r="AM43" s="26">
        <v>382</v>
      </c>
      <c r="AN43" s="26">
        <v>290</v>
      </c>
      <c r="AO43" s="41">
        <v>241</v>
      </c>
      <c r="AP43" s="40">
        <v>301</v>
      </c>
      <c r="AQ43" s="41">
        <v>324</v>
      </c>
      <c r="AR43" s="41">
        <v>330</v>
      </c>
      <c r="AS43" s="41">
        <v>325</v>
      </c>
      <c r="AT43" s="41">
        <v>336</v>
      </c>
      <c r="AU43" s="71">
        <v>333</v>
      </c>
      <c r="AV43" s="71">
        <v>362</v>
      </c>
      <c r="AW43" s="71">
        <v>369</v>
      </c>
      <c r="AX43" s="71">
        <v>506</v>
      </c>
      <c r="AY43" s="106">
        <v>559</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157</v>
      </c>
      <c r="W44" s="26">
        <v>255</v>
      </c>
      <c r="X44" s="26">
        <v>255</v>
      </c>
      <c r="Y44" s="26">
        <v>241</v>
      </c>
      <c r="Z44" s="26">
        <v>244</v>
      </c>
      <c r="AA44" s="26">
        <v>239</v>
      </c>
      <c r="AB44" s="26">
        <v>244</v>
      </c>
      <c r="AC44" s="26">
        <v>247</v>
      </c>
      <c r="AD44" s="26">
        <v>259</v>
      </c>
      <c r="AE44" s="26">
        <v>288</v>
      </c>
      <c r="AF44" s="26">
        <v>297</v>
      </c>
      <c r="AG44" s="26">
        <v>310</v>
      </c>
      <c r="AH44" s="26">
        <v>323</v>
      </c>
      <c r="AI44" s="26">
        <v>359</v>
      </c>
      <c r="AJ44" s="26">
        <v>366</v>
      </c>
      <c r="AK44" s="26">
        <v>362</v>
      </c>
      <c r="AL44" s="26">
        <v>369</v>
      </c>
      <c r="AM44" s="26">
        <v>363</v>
      </c>
      <c r="AN44" s="26">
        <v>300</v>
      </c>
      <c r="AO44" s="41">
        <v>259</v>
      </c>
      <c r="AP44" s="40">
        <v>302</v>
      </c>
      <c r="AQ44" s="41">
        <v>315</v>
      </c>
      <c r="AR44" s="41">
        <v>325</v>
      </c>
      <c r="AS44" s="41">
        <v>321</v>
      </c>
      <c r="AT44" s="41">
        <v>330</v>
      </c>
      <c r="AU44" s="71">
        <v>325</v>
      </c>
      <c r="AV44" s="71">
        <v>346</v>
      </c>
      <c r="AW44" s="71">
        <v>350</v>
      </c>
      <c r="AX44" s="71">
        <v>512</v>
      </c>
      <c r="AY44" s="106">
        <v>579</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212</v>
      </c>
      <c r="W45" s="26">
        <v>350</v>
      </c>
      <c r="X45" s="26">
        <v>352</v>
      </c>
      <c r="Y45" s="26">
        <v>334</v>
      </c>
      <c r="Z45" s="26">
        <v>333</v>
      </c>
      <c r="AA45" s="26">
        <v>302</v>
      </c>
      <c r="AB45" s="26">
        <v>310</v>
      </c>
      <c r="AC45" s="26">
        <v>319</v>
      </c>
      <c r="AD45" s="26">
        <v>331</v>
      </c>
      <c r="AE45" s="26">
        <v>344</v>
      </c>
      <c r="AF45" s="26">
        <v>348</v>
      </c>
      <c r="AG45" s="26">
        <v>337</v>
      </c>
      <c r="AH45" s="26">
        <v>341</v>
      </c>
      <c r="AI45" s="26">
        <v>335</v>
      </c>
      <c r="AJ45" s="26">
        <v>342</v>
      </c>
      <c r="AK45" s="26">
        <v>341</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256</v>
      </c>
      <c r="X46" s="26">
        <v>280</v>
      </c>
      <c r="Y46" s="26">
        <v>264</v>
      </c>
      <c r="Z46" s="26">
        <v>265</v>
      </c>
      <c r="AA46" s="26">
        <v>244</v>
      </c>
      <c r="AB46" s="26">
        <v>250</v>
      </c>
      <c r="AC46" s="26">
        <v>251</v>
      </c>
      <c r="AD46" s="26">
        <v>259</v>
      </c>
      <c r="AE46" s="26">
        <v>263</v>
      </c>
      <c r="AF46" s="26">
        <v>266</v>
      </c>
      <c r="AG46" s="26">
        <v>256</v>
      </c>
      <c r="AH46" s="26">
        <v>259</v>
      </c>
      <c r="AI46" s="26">
        <v>255</v>
      </c>
      <c r="AJ46" s="26">
        <v>258</v>
      </c>
      <c r="AK46" s="26">
        <v>249</v>
      </c>
      <c r="AL46" s="26">
        <v>254</v>
      </c>
      <c r="AM46" s="26">
        <v>250</v>
      </c>
      <c r="AN46" s="26">
        <v>186</v>
      </c>
      <c r="AO46" s="41">
        <v>153</v>
      </c>
      <c r="AP46" s="40">
        <v>160</v>
      </c>
      <c r="AQ46" s="41">
        <v>159</v>
      </c>
      <c r="AR46" s="41">
        <v>165</v>
      </c>
      <c r="AS46" s="41">
        <v>164</v>
      </c>
      <c r="AT46" s="41">
        <v>111</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281</v>
      </c>
      <c r="AC47" s="26">
        <v>332</v>
      </c>
      <c r="AD47" s="26">
        <v>335</v>
      </c>
      <c r="AE47" s="26">
        <v>310</v>
      </c>
      <c r="AF47" s="26">
        <v>315</v>
      </c>
      <c r="AG47" s="26">
        <v>304</v>
      </c>
      <c r="AH47" s="26">
        <v>308</v>
      </c>
      <c r="AI47" s="26">
        <v>302</v>
      </c>
      <c r="AJ47" s="26">
        <v>309</v>
      </c>
      <c r="AK47" s="26">
        <v>311</v>
      </c>
      <c r="AL47" s="26">
        <v>317</v>
      </c>
      <c r="AM47" s="26">
        <v>314</v>
      </c>
      <c r="AN47" s="26">
        <v>245</v>
      </c>
      <c r="AO47" s="41">
        <v>167</v>
      </c>
      <c r="AP47" s="40">
        <v>173</v>
      </c>
      <c r="AQ47" s="41">
        <v>171</v>
      </c>
      <c r="AR47" s="41">
        <v>173</v>
      </c>
      <c r="AS47" s="41">
        <v>169</v>
      </c>
      <c r="AT47" s="41">
        <v>176</v>
      </c>
      <c r="AU47" s="71">
        <v>175</v>
      </c>
      <c r="AV47" s="71">
        <v>202</v>
      </c>
      <c r="AW47" s="71">
        <v>212</v>
      </c>
      <c r="AX47" s="71">
        <v>313</v>
      </c>
      <c r="AY47" s="106">
        <v>354</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564</v>
      </c>
      <c r="AC48" s="26">
        <v>615</v>
      </c>
      <c r="AD48" s="26">
        <v>633</v>
      </c>
      <c r="AE48" s="26">
        <v>685</v>
      </c>
      <c r="AF48" s="26">
        <v>717</v>
      </c>
      <c r="AG48" s="26">
        <v>691</v>
      </c>
      <c r="AH48" s="26">
        <v>726</v>
      </c>
      <c r="AI48" s="26">
        <v>837</v>
      </c>
      <c r="AJ48" s="26">
        <v>855</v>
      </c>
      <c r="AK48" s="26">
        <v>848</v>
      </c>
      <c r="AL48" s="26">
        <v>865</v>
      </c>
      <c r="AM48" s="26">
        <v>852</v>
      </c>
      <c r="AN48" s="26">
        <v>659</v>
      </c>
      <c r="AO48" s="41">
        <v>599</v>
      </c>
      <c r="AP48" s="40">
        <v>622</v>
      </c>
      <c r="AQ48" s="41">
        <v>617</v>
      </c>
      <c r="AR48" s="41">
        <v>643</v>
      </c>
      <c r="AS48" s="41">
        <v>639</v>
      </c>
      <c r="AT48" s="41">
        <v>726</v>
      </c>
      <c r="AU48" s="71">
        <v>743</v>
      </c>
      <c r="AV48" s="71">
        <v>765</v>
      </c>
      <c r="AW48" s="71">
        <v>761</v>
      </c>
      <c r="AX48" s="71">
        <v>982</v>
      </c>
      <c r="AY48" s="106">
        <v>1064</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76</v>
      </c>
      <c r="AG49" s="26">
        <v>143</v>
      </c>
      <c r="AH49" s="26">
        <v>145</v>
      </c>
      <c r="AI49" s="26">
        <v>142</v>
      </c>
      <c r="AJ49" s="26">
        <v>146</v>
      </c>
      <c r="AK49" s="26">
        <v>146</v>
      </c>
      <c r="AL49" s="26">
        <v>149</v>
      </c>
      <c r="AM49" s="26">
        <v>146</v>
      </c>
      <c r="AN49" s="26">
        <v>100</v>
      </c>
      <c r="AO49" s="41">
        <v>77</v>
      </c>
      <c r="AP49" s="40">
        <v>82</v>
      </c>
      <c r="AQ49" s="41">
        <v>82</v>
      </c>
      <c r="AR49" s="41">
        <v>85</v>
      </c>
      <c r="AS49" s="41">
        <v>84</v>
      </c>
      <c r="AT49" s="41">
        <v>87</v>
      </c>
      <c r="AU49" s="71">
        <v>86</v>
      </c>
      <c r="AV49" s="71">
        <v>94</v>
      </c>
      <c r="AW49" s="71">
        <v>96</v>
      </c>
      <c r="AX49" s="71">
        <v>130</v>
      </c>
      <c r="AY49" s="106">
        <v>143</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333</v>
      </c>
      <c r="AH50" s="26">
        <v>472</v>
      </c>
      <c r="AI50" s="26">
        <v>467</v>
      </c>
      <c r="AJ50" s="26">
        <v>478</v>
      </c>
      <c r="AK50" s="26">
        <v>481</v>
      </c>
      <c r="AL50" s="26">
        <v>490</v>
      </c>
      <c r="AM50" s="26">
        <v>494</v>
      </c>
      <c r="AN50" s="26">
        <v>347</v>
      </c>
      <c r="AO50" s="41">
        <v>254</v>
      </c>
      <c r="AP50" s="40">
        <v>264</v>
      </c>
      <c r="AQ50" s="41">
        <v>262</v>
      </c>
      <c r="AR50" s="41">
        <v>274</v>
      </c>
      <c r="AS50" s="41">
        <v>272</v>
      </c>
      <c r="AT50" s="41">
        <v>290</v>
      </c>
      <c r="AU50" s="71">
        <v>291</v>
      </c>
      <c r="AV50" s="71">
        <v>346</v>
      </c>
      <c r="AW50" s="71">
        <v>394</v>
      </c>
      <c r="AX50" s="71">
        <v>923</v>
      </c>
      <c r="AY50" s="106">
        <v>980</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118</v>
      </c>
      <c r="AM51" s="26">
        <v>97</v>
      </c>
      <c r="AN51" s="26">
        <v>132</v>
      </c>
      <c r="AO51" s="41">
        <v>84</v>
      </c>
      <c r="AP51" s="40">
        <v>85</v>
      </c>
      <c r="AQ51" s="41">
        <v>84</v>
      </c>
      <c r="AR51" s="41">
        <v>87</v>
      </c>
      <c r="AS51" s="41">
        <v>86</v>
      </c>
      <c r="AT51" s="41">
        <v>83</v>
      </c>
      <c r="AU51" s="71">
        <v>79</v>
      </c>
      <c r="AV51" s="71">
        <v>98</v>
      </c>
      <c r="AW51" s="71">
        <v>106</v>
      </c>
      <c r="AX51" s="71">
        <v>142</v>
      </c>
      <c r="AY51" s="106">
        <v>155</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171</v>
      </c>
      <c r="AN52" s="26">
        <v>367</v>
      </c>
      <c r="AO52" s="41">
        <v>220</v>
      </c>
      <c r="AP52" s="40">
        <v>228</v>
      </c>
      <c r="AQ52" s="41">
        <v>226</v>
      </c>
      <c r="AR52" s="41">
        <v>223</v>
      </c>
      <c r="AS52" s="41">
        <v>216</v>
      </c>
      <c r="AT52" s="41">
        <v>222</v>
      </c>
      <c r="AU52" s="71">
        <v>219</v>
      </c>
      <c r="AV52" s="71">
        <v>237</v>
      </c>
      <c r="AW52" s="71">
        <v>241</v>
      </c>
      <c r="AX52" s="71">
        <v>341</v>
      </c>
      <c r="AY52" s="106">
        <v>380</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378</v>
      </c>
      <c r="AQ53" s="41">
        <v>532</v>
      </c>
      <c r="AR53" s="41">
        <v>540</v>
      </c>
      <c r="AS53" s="41">
        <v>529</v>
      </c>
      <c r="AT53" s="41">
        <v>547</v>
      </c>
      <c r="AU53" s="71">
        <v>542</v>
      </c>
      <c r="AV53" s="71">
        <v>584</v>
      </c>
      <c r="AW53" s="71">
        <v>594</v>
      </c>
      <c r="AX53" s="71">
        <v>809</v>
      </c>
      <c r="AY53" s="106">
        <v>891</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62</v>
      </c>
      <c r="AR54" s="41">
        <v>92</v>
      </c>
      <c r="AS54" s="41">
        <v>91</v>
      </c>
      <c r="AT54" s="41">
        <v>94</v>
      </c>
      <c r="AU54" s="71">
        <v>94</v>
      </c>
      <c r="AV54" s="71">
        <v>105</v>
      </c>
      <c r="AW54" s="71">
        <v>109</v>
      </c>
      <c r="AX54" s="71">
        <v>141</v>
      </c>
      <c r="AY54" s="106">
        <v>152</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129</v>
      </c>
      <c r="AS55" s="41">
        <v>443</v>
      </c>
      <c r="AT55" s="41">
        <v>446</v>
      </c>
      <c r="AU55" s="71">
        <v>435</v>
      </c>
      <c r="AV55" s="71">
        <v>472</v>
      </c>
      <c r="AW55" s="71">
        <v>482</v>
      </c>
      <c r="AX55" s="71">
        <v>666</v>
      </c>
      <c r="AY55" s="106">
        <v>738</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190</v>
      </c>
      <c r="AT56" s="41">
        <v>272</v>
      </c>
      <c r="AU56" s="71">
        <v>268</v>
      </c>
      <c r="AV56" s="71">
        <v>296</v>
      </c>
      <c r="AW56" s="71">
        <v>304</v>
      </c>
      <c r="AX56" s="71">
        <v>416</v>
      </c>
      <c r="AY56" s="106">
        <v>459</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7</v>
      </c>
      <c r="AU57" s="71">
        <v>1500</v>
      </c>
      <c r="AV57" s="71">
        <v>1456</v>
      </c>
      <c r="AW57" s="71">
        <v>1462</v>
      </c>
      <c r="AX57" s="71">
        <v>1900</v>
      </c>
      <c r="AY57" s="106">
        <v>2061</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9081</v>
      </c>
      <c r="I59" s="26">
        <v>14177</v>
      </c>
      <c r="J59" s="26">
        <v>16735</v>
      </c>
      <c r="K59" s="26">
        <v>17348</v>
      </c>
      <c r="L59" s="26">
        <v>18588</v>
      </c>
      <c r="M59" s="26">
        <v>17577</v>
      </c>
      <c r="N59" s="26">
        <v>17239</v>
      </c>
      <c r="O59" s="26">
        <v>16914</v>
      </c>
      <c r="P59" s="26">
        <v>17193</v>
      </c>
      <c r="Q59" s="26">
        <v>17821</v>
      </c>
      <c r="R59" s="26">
        <v>18673</v>
      </c>
      <c r="S59" s="26">
        <v>18460</v>
      </c>
      <c r="T59" s="26">
        <v>17045</v>
      </c>
      <c r="U59" s="26">
        <v>13468</v>
      </c>
      <c r="V59" s="26">
        <v>13941</v>
      </c>
      <c r="W59" s="26">
        <v>11863</v>
      </c>
      <c r="X59" s="26">
        <v>12541</v>
      </c>
      <c r="Y59" s="26">
        <v>11998</v>
      </c>
      <c r="Z59" s="26">
        <v>12116</v>
      </c>
      <c r="AA59" s="26">
        <v>11765</v>
      </c>
      <c r="AB59" s="26">
        <v>13219</v>
      </c>
      <c r="AC59" s="26">
        <v>13425</v>
      </c>
      <c r="AD59" s="26">
        <v>12959</v>
      </c>
      <c r="AE59" s="26">
        <v>12771</v>
      </c>
      <c r="AF59" s="26">
        <v>13151</v>
      </c>
      <c r="AG59" s="26">
        <v>12187</v>
      </c>
      <c r="AH59" s="26">
        <v>12372</v>
      </c>
      <c r="AI59" s="26">
        <v>12537</v>
      </c>
      <c r="AJ59" s="26">
        <v>12835</v>
      </c>
      <c r="AK59" s="26">
        <v>12857</v>
      </c>
      <c r="AL59" s="26">
        <v>12880</v>
      </c>
      <c r="AM59" s="26">
        <v>12663</v>
      </c>
      <c r="AN59" s="26">
        <v>9825</v>
      </c>
      <c r="AO59" s="41">
        <v>7930</v>
      </c>
      <c r="AP59" s="40">
        <v>8575</v>
      </c>
      <c r="AQ59" s="41">
        <v>8811</v>
      </c>
      <c r="AR59" s="41">
        <v>8487</v>
      </c>
      <c r="AS59" s="41">
        <v>7220</v>
      </c>
      <c r="AT59" s="41">
        <v>7503</v>
      </c>
      <c r="AU59" s="71">
        <v>8824</v>
      </c>
      <c r="AV59" s="71">
        <v>9368</v>
      </c>
      <c r="AW59" s="71">
        <v>9367</v>
      </c>
      <c r="AX59" s="71">
        <v>12684</v>
      </c>
      <c r="AY59" s="106">
        <v>13691</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CDCB9-68BD-47FC-B28C-A5B400E8FF9E}">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366</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2982</v>
      </c>
      <c r="AK10" s="26">
        <v>5964</v>
      </c>
      <c r="AL10" s="26">
        <v>5964</v>
      </c>
      <c r="AM10" s="26">
        <v>5964</v>
      </c>
      <c r="AN10" s="26">
        <v>5964</v>
      </c>
      <c r="AO10" s="41">
        <v>5964</v>
      </c>
      <c r="AP10" s="40">
        <v>5605</v>
      </c>
      <c r="AQ10" s="41">
        <v>5263</v>
      </c>
      <c r="AR10" s="41">
        <v>5272</v>
      </c>
      <c r="AS10" s="41">
        <v>5290</v>
      </c>
      <c r="AT10" s="41">
        <v>5290</v>
      </c>
      <c r="AU10" s="71">
        <v>5290</v>
      </c>
      <c r="AV10" s="71">
        <v>5290</v>
      </c>
      <c r="AW10" s="71">
        <v>5290</v>
      </c>
      <c r="AX10" s="71">
        <v>5290</v>
      </c>
      <c r="AY10" s="106">
        <v>5290</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2295</v>
      </c>
      <c r="AQ11" s="41">
        <v>13824</v>
      </c>
      <c r="AR11" s="41">
        <v>13824</v>
      </c>
      <c r="AS11" s="41">
        <v>13831</v>
      </c>
      <c r="AT11" s="41">
        <v>13915</v>
      </c>
      <c r="AU11" s="71">
        <v>13930</v>
      </c>
      <c r="AV11" s="71">
        <v>13930</v>
      </c>
      <c r="AW11" s="71">
        <v>13930</v>
      </c>
      <c r="AX11" s="71">
        <v>13930</v>
      </c>
      <c r="AY11" s="106">
        <v>13930</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693</v>
      </c>
      <c r="AX12" s="71">
        <v>4162</v>
      </c>
      <c r="AY12" s="106">
        <v>4162</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row>
    <row r="16" spans="2:51" ht="12">
      <c r="B16" s="26" t="s">
        <v>44</v>
      </c>
      <c r="F16" s="27" t="s">
        <v>2</v>
      </c>
      <c r="G16" s="12" t="s">
        <v>275</v>
      </c>
      <c r="H16" s="26">
        <v>50932</v>
      </c>
      <c r="I16" s="26">
        <v>60613</v>
      </c>
      <c r="J16" s="26">
        <v>60615</v>
      </c>
      <c r="K16" s="26">
        <v>60637</v>
      </c>
      <c r="L16" s="26">
        <v>60148</v>
      </c>
      <c r="M16" s="26">
        <v>59844</v>
      </c>
      <c r="N16" s="26">
        <v>59548</v>
      </c>
      <c r="O16" s="26">
        <v>59256</v>
      </c>
      <c r="P16" s="26">
        <v>59309</v>
      </c>
      <c r="Q16" s="26">
        <v>59388</v>
      </c>
      <c r="R16" s="26">
        <v>58083</v>
      </c>
      <c r="S16" s="26">
        <v>54698</v>
      </c>
      <c r="T16" s="26">
        <v>54689</v>
      </c>
      <c r="U16" s="26">
        <v>86451</v>
      </c>
      <c r="V16" s="26">
        <v>54299</v>
      </c>
      <c r="W16" s="26">
        <v>53485</v>
      </c>
      <c r="X16" s="26">
        <v>53710</v>
      </c>
      <c r="Y16" s="26">
        <v>53608</v>
      </c>
      <c r="Z16" s="26">
        <v>54138</v>
      </c>
      <c r="AA16" s="26">
        <v>53416</v>
      </c>
      <c r="AB16" s="26">
        <v>54588</v>
      </c>
      <c r="AC16" s="26">
        <v>53643</v>
      </c>
      <c r="AD16" s="26">
        <v>53751</v>
      </c>
      <c r="AE16" s="26">
        <v>59163</v>
      </c>
      <c r="AF16" s="26">
        <v>55007</v>
      </c>
      <c r="AG16" s="26">
        <v>42752</v>
      </c>
      <c r="AH16" s="26">
        <v>38699</v>
      </c>
      <c r="AI16" s="26">
        <v>39035</v>
      </c>
      <c r="AJ16" s="26">
        <v>39719</v>
      </c>
      <c r="AK16" s="26">
        <v>38390</v>
      </c>
      <c r="AL16" s="26">
        <v>37734</v>
      </c>
      <c r="AM16" s="26">
        <v>37805</v>
      </c>
      <c r="AN16" s="26">
        <v>37442</v>
      </c>
      <c r="AO16" s="41">
        <v>37808</v>
      </c>
      <c r="AP16" s="40">
        <v>38495</v>
      </c>
      <c r="AQ16" s="41">
        <v>38778</v>
      </c>
      <c r="AR16" s="41">
        <v>36098</v>
      </c>
      <c r="AS16" s="41">
        <v>35725</v>
      </c>
      <c r="AT16" s="41">
        <v>35786</v>
      </c>
      <c r="AU16" s="71">
        <v>35820</v>
      </c>
      <c r="AV16" s="71">
        <v>36480</v>
      </c>
      <c r="AW16" s="71">
        <v>53701</v>
      </c>
      <c r="AX16" s="71">
        <v>66146</v>
      </c>
      <c r="AY16" s="106">
        <v>65151</v>
      </c>
    </row>
    <row r="17" spans="2:51" ht="12">
      <c r="B17" s="26" t="s">
        <v>44</v>
      </c>
      <c r="F17" s="27" t="s">
        <v>3</v>
      </c>
      <c r="G17" s="12" t="s">
        <v>276</v>
      </c>
      <c r="H17" s="26">
        <v>5684</v>
      </c>
      <c r="I17" s="26">
        <v>6815</v>
      </c>
      <c r="J17" s="26">
        <v>6849</v>
      </c>
      <c r="K17" s="26">
        <v>6858</v>
      </c>
      <c r="L17" s="26">
        <v>6866</v>
      </c>
      <c r="M17" s="26">
        <v>6869</v>
      </c>
      <c r="N17" s="26">
        <v>6888</v>
      </c>
      <c r="O17" s="26">
        <v>6949</v>
      </c>
      <c r="P17" s="26">
        <v>6988</v>
      </c>
      <c r="Q17" s="26">
        <v>7014</v>
      </c>
      <c r="R17" s="26">
        <v>7018</v>
      </c>
      <c r="S17" s="26">
        <v>7076</v>
      </c>
      <c r="T17" s="26">
        <v>7750</v>
      </c>
      <c r="U17" s="26">
        <v>8343</v>
      </c>
      <c r="V17" s="26">
        <v>8152</v>
      </c>
      <c r="W17" s="26">
        <v>8441</v>
      </c>
      <c r="X17" s="26">
        <v>8560</v>
      </c>
      <c r="Y17" s="26">
        <v>8579</v>
      </c>
      <c r="Z17" s="26">
        <v>8683</v>
      </c>
      <c r="AA17" s="26">
        <v>8733</v>
      </c>
      <c r="AB17" s="26">
        <v>8714</v>
      </c>
      <c r="AC17" s="26">
        <v>7267</v>
      </c>
      <c r="AD17" s="26">
        <v>7038</v>
      </c>
      <c r="AE17" s="26">
        <v>7152</v>
      </c>
      <c r="AF17" s="26">
        <v>7168</v>
      </c>
      <c r="AG17" s="26">
        <v>7398</v>
      </c>
      <c r="AH17" s="26">
        <v>8295</v>
      </c>
      <c r="AI17" s="26">
        <v>7777</v>
      </c>
      <c r="AJ17" s="26">
        <v>7759</v>
      </c>
      <c r="AK17" s="26">
        <v>7658</v>
      </c>
      <c r="AL17" s="26">
        <v>7789</v>
      </c>
      <c r="AM17" s="26">
        <v>7456</v>
      </c>
      <c r="AN17" s="26">
        <v>7697</v>
      </c>
      <c r="AO17" s="41">
        <v>7874</v>
      </c>
      <c r="AP17" s="40">
        <v>7798</v>
      </c>
      <c r="AQ17" s="41">
        <v>7860</v>
      </c>
      <c r="AR17" s="41">
        <v>8474</v>
      </c>
      <c r="AS17" s="41">
        <v>8091</v>
      </c>
      <c r="AT17" s="41">
        <v>8185</v>
      </c>
      <c r="AU17" s="71">
        <v>8145</v>
      </c>
      <c r="AV17" s="71">
        <v>8261</v>
      </c>
      <c r="AW17" s="71">
        <v>8523</v>
      </c>
      <c r="AX17" s="71">
        <v>8812</v>
      </c>
      <c r="AY17" s="106">
        <v>8427</v>
      </c>
    </row>
    <row r="18" spans="2:51" ht="12">
      <c r="B18" s="26" t="s">
        <v>44</v>
      </c>
      <c r="F18" s="27" t="s">
        <v>4</v>
      </c>
      <c r="G18" s="12" t="s">
        <v>277</v>
      </c>
      <c r="H18" s="26">
        <v>8479</v>
      </c>
      <c r="I18" s="26">
        <v>10663</v>
      </c>
      <c r="J18" s="26">
        <v>11483</v>
      </c>
      <c r="K18" s="26">
        <v>11514</v>
      </c>
      <c r="L18" s="26">
        <v>11635</v>
      </c>
      <c r="M18" s="26">
        <v>11753</v>
      </c>
      <c r="N18" s="26">
        <v>9758</v>
      </c>
      <c r="O18" s="26">
        <v>7843</v>
      </c>
      <c r="P18" s="26">
        <v>7984</v>
      </c>
      <c r="Q18" s="26">
        <v>8113</v>
      </c>
      <c r="R18" s="26">
        <v>8323</v>
      </c>
      <c r="S18" s="26">
        <v>8480</v>
      </c>
      <c r="T18" s="26">
        <v>8698</v>
      </c>
      <c r="U18" s="26">
        <v>8741</v>
      </c>
      <c r="V18" s="26">
        <v>10029</v>
      </c>
      <c r="W18" s="26">
        <v>10073</v>
      </c>
      <c r="X18" s="26">
        <v>10048</v>
      </c>
      <c r="Y18" s="26">
        <v>10057</v>
      </c>
      <c r="Z18" s="26">
        <v>9919</v>
      </c>
      <c r="AA18" s="26">
        <v>10641</v>
      </c>
      <c r="AB18" s="26">
        <v>11093</v>
      </c>
      <c r="AC18" s="26">
        <v>10920</v>
      </c>
      <c r="AD18" s="26">
        <v>10903</v>
      </c>
      <c r="AE18" s="26">
        <v>10858</v>
      </c>
      <c r="AF18" s="26">
        <v>11568</v>
      </c>
      <c r="AG18" s="26">
        <v>11224</v>
      </c>
      <c r="AH18" s="26">
        <v>11433</v>
      </c>
      <c r="AI18" s="26">
        <v>11404</v>
      </c>
      <c r="AJ18" s="26">
        <v>11590</v>
      </c>
      <c r="AK18" s="26">
        <v>11305</v>
      </c>
      <c r="AL18" s="26">
        <v>11331</v>
      </c>
      <c r="AM18" s="26">
        <v>11699</v>
      </c>
      <c r="AN18" s="26">
        <v>12320</v>
      </c>
      <c r="AO18" s="41">
        <v>12076</v>
      </c>
      <c r="AP18" s="40">
        <v>10464</v>
      </c>
      <c r="AQ18" s="41">
        <v>12886</v>
      </c>
      <c r="AR18" s="41">
        <v>11209</v>
      </c>
      <c r="AS18" s="41">
        <v>11217</v>
      </c>
      <c r="AT18" s="41">
        <v>11199</v>
      </c>
      <c r="AU18" s="71">
        <v>11194</v>
      </c>
      <c r="AV18" s="71">
        <v>11270</v>
      </c>
      <c r="AW18" s="71">
        <v>12236</v>
      </c>
      <c r="AX18" s="71">
        <v>12539</v>
      </c>
      <c r="AY18" s="106">
        <v>12562</v>
      </c>
    </row>
    <row r="19" spans="2:51" ht="12">
      <c r="B19" s="26" t="s">
        <v>44</v>
      </c>
      <c r="F19" s="27" t="s">
        <v>5</v>
      </c>
      <c r="G19" s="12" t="s">
        <v>278</v>
      </c>
      <c r="H19" s="26">
        <v>21815</v>
      </c>
      <c r="I19" s="26">
        <v>26601</v>
      </c>
      <c r="J19" s="26">
        <v>26804</v>
      </c>
      <c r="K19" s="26">
        <v>26846</v>
      </c>
      <c r="L19" s="26">
        <v>26653</v>
      </c>
      <c r="M19" s="26">
        <v>26542</v>
      </c>
      <c r="N19" s="26">
        <v>26125</v>
      </c>
      <c r="O19" s="26">
        <v>25774</v>
      </c>
      <c r="P19" s="26">
        <v>26192</v>
      </c>
      <c r="Q19" s="26">
        <v>26324</v>
      </c>
      <c r="R19" s="26">
        <v>26225</v>
      </c>
      <c r="S19" s="26">
        <v>26159</v>
      </c>
      <c r="T19" s="26">
        <v>26735</v>
      </c>
      <c r="U19" s="26">
        <v>26612</v>
      </c>
      <c r="V19" s="26">
        <v>26831</v>
      </c>
      <c r="W19" s="26">
        <v>76077</v>
      </c>
      <c r="X19" s="26">
        <v>31778</v>
      </c>
      <c r="Y19" s="26">
        <v>30628</v>
      </c>
      <c r="Z19" s="26">
        <v>30841</v>
      </c>
      <c r="AA19" s="26">
        <v>32637</v>
      </c>
      <c r="AB19" s="26">
        <v>34200</v>
      </c>
      <c r="AC19" s="26">
        <v>37296</v>
      </c>
      <c r="AD19" s="26">
        <v>34431</v>
      </c>
      <c r="AE19" s="26">
        <v>34529</v>
      </c>
      <c r="AF19" s="26">
        <v>34686</v>
      </c>
      <c r="AG19" s="26">
        <v>11579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6801</v>
      </c>
      <c r="I20" s="26">
        <v>8082</v>
      </c>
      <c r="J20" s="26">
        <v>8211</v>
      </c>
      <c r="K20" s="26">
        <v>8500</v>
      </c>
      <c r="L20" s="26">
        <v>8958</v>
      </c>
      <c r="M20" s="26">
        <v>8982</v>
      </c>
      <c r="N20" s="26">
        <v>8614</v>
      </c>
      <c r="O20" s="26">
        <v>8241</v>
      </c>
      <c r="P20" s="26">
        <v>8378</v>
      </c>
      <c r="Q20" s="26">
        <v>8479</v>
      </c>
      <c r="R20" s="26">
        <v>8480</v>
      </c>
      <c r="S20" s="26">
        <v>8436</v>
      </c>
      <c r="T20" s="26">
        <v>8436</v>
      </c>
      <c r="U20" s="26">
        <v>8483</v>
      </c>
      <c r="V20" s="26">
        <v>8576</v>
      </c>
      <c r="W20" s="26">
        <v>8545</v>
      </c>
      <c r="X20" s="26">
        <v>8561</v>
      </c>
      <c r="Y20" s="26">
        <v>8586</v>
      </c>
      <c r="Z20" s="26">
        <v>8577</v>
      </c>
      <c r="AA20" s="26">
        <v>8604</v>
      </c>
      <c r="AB20" s="26">
        <v>8274</v>
      </c>
      <c r="AC20" s="26">
        <v>7594</v>
      </c>
      <c r="AD20" s="26">
        <v>7645</v>
      </c>
      <c r="AE20" s="26">
        <v>8132</v>
      </c>
      <c r="AF20" s="26">
        <v>9207</v>
      </c>
      <c r="AG20" s="26">
        <v>9193</v>
      </c>
      <c r="AH20" s="26">
        <v>9188</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3444</v>
      </c>
      <c r="J21" s="26">
        <v>4133</v>
      </c>
      <c r="K21" s="26">
        <v>36984</v>
      </c>
      <c r="L21" s="26">
        <v>4607</v>
      </c>
      <c r="M21" s="26">
        <v>4814</v>
      </c>
      <c r="N21" s="26">
        <v>4826</v>
      </c>
      <c r="O21" s="26">
        <v>4793</v>
      </c>
      <c r="P21" s="26">
        <v>4839</v>
      </c>
      <c r="Q21" s="26">
        <v>4878</v>
      </c>
      <c r="R21" s="26">
        <v>4878</v>
      </c>
      <c r="S21" s="26">
        <v>4878</v>
      </c>
      <c r="T21" s="26">
        <v>4878</v>
      </c>
      <c r="U21" s="26">
        <v>4878</v>
      </c>
      <c r="V21" s="26">
        <v>4878</v>
      </c>
      <c r="W21" s="26">
        <v>4878</v>
      </c>
      <c r="X21" s="26">
        <v>4862</v>
      </c>
      <c r="Y21" s="26">
        <v>4753</v>
      </c>
      <c r="Z21" s="26">
        <v>4754</v>
      </c>
      <c r="AA21" s="26">
        <v>4755</v>
      </c>
      <c r="AB21" s="26">
        <v>4662</v>
      </c>
      <c r="AC21" s="26">
        <v>4547</v>
      </c>
      <c r="AD21" s="26">
        <v>4163</v>
      </c>
      <c r="AE21" s="26">
        <v>4083</v>
      </c>
      <c r="AF21" s="26">
        <v>4081</v>
      </c>
      <c r="AG21" s="26">
        <v>4075</v>
      </c>
      <c r="AH21" s="26">
        <v>3960</v>
      </c>
      <c r="AI21" s="26">
        <v>3914</v>
      </c>
      <c r="AJ21" s="26">
        <v>3918</v>
      </c>
      <c r="AK21" s="26">
        <v>3947</v>
      </c>
      <c r="AL21" s="26">
        <v>4009</v>
      </c>
      <c r="AM21" s="26">
        <v>3998</v>
      </c>
      <c r="AN21" s="26">
        <v>4033</v>
      </c>
      <c r="AO21" s="41">
        <v>3993</v>
      </c>
      <c r="AP21" s="40">
        <v>3975</v>
      </c>
      <c r="AQ21" s="41">
        <v>3988</v>
      </c>
      <c r="AR21" s="41">
        <v>3793</v>
      </c>
      <c r="AS21" s="41">
        <v>3773</v>
      </c>
      <c r="AT21" s="41">
        <v>3773</v>
      </c>
      <c r="AU21" s="71">
        <v>3773</v>
      </c>
      <c r="AV21" s="71">
        <v>3782</v>
      </c>
      <c r="AW21" s="71">
        <v>3756</v>
      </c>
      <c r="AX21" s="71">
        <v>3822</v>
      </c>
      <c r="AY21" s="106">
        <v>3795</v>
      </c>
    </row>
    <row r="22" spans="2:51" ht="12">
      <c r="B22" s="26" t="s">
        <v>44</v>
      </c>
      <c r="F22" s="27" t="s">
        <v>8</v>
      </c>
      <c r="G22" s="12" t="s">
        <v>281</v>
      </c>
      <c r="H22" s="26" t="s">
        <v>44</v>
      </c>
      <c r="I22" s="26" t="s">
        <v>44</v>
      </c>
      <c r="J22" s="26">
        <v>74016</v>
      </c>
      <c r="K22" s="26">
        <v>74016</v>
      </c>
      <c r="L22" s="26">
        <v>74020</v>
      </c>
      <c r="M22" s="26">
        <v>37020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95931</v>
      </c>
      <c r="K23" s="26">
        <v>95959</v>
      </c>
      <c r="L23" s="26">
        <v>95959</v>
      </c>
      <c r="M23" s="26">
        <v>95962</v>
      </c>
      <c r="N23" s="26">
        <v>95982</v>
      </c>
      <c r="O23" s="26">
        <v>95996</v>
      </c>
      <c r="P23" s="26">
        <v>86050</v>
      </c>
      <c r="Q23" s="26">
        <v>81991</v>
      </c>
      <c r="R23" s="26">
        <v>82213</v>
      </c>
      <c r="S23" s="26">
        <v>82505</v>
      </c>
      <c r="T23" s="26">
        <v>82312</v>
      </c>
      <c r="U23" s="26">
        <v>82249</v>
      </c>
      <c r="V23" s="26">
        <v>82383</v>
      </c>
      <c r="W23" s="26">
        <v>82435</v>
      </c>
      <c r="X23" s="26">
        <v>82532</v>
      </c>
      <c r="Y23" s="26">
        <v>82888</v>
      </c>
      <c r="Z23" s="26">
        <v>82956</v>
      </c>
      <c r="AA23" s="26">
        <v>82570</v>
      </c>
      <c r="AB23" s="26">
        <v>83078</v>
      </c>
      <c r="AC23" s="26">
        <v>83265</v>
      </c>
      <c r="AD23" s="26">
        <v>13905</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64448</v>
      </c>
      <c r="L24" s="26">
        <v>160762</v>
      </c>
      <c r="M24" s="26">
        <v>162790</v>
      </c>
      <c r="N24" s="26">
        <v>164720</v>
      </c>
      <c r="O24" s="26">
        <v>165250</v>
      </c>
      <c r="P24" s="26">
        <v>165350</v>
      </c>
      <c r="Q24" s="26">
        <v>165640</v>
      </c>
      <c r="R24" s="26">
        <v>175411</v>
      </c>
      <c r="S24" s="26">
        <v>176035</v>
      </c>
      <c r="T24" s="26">
        <v>175627</v>
      </c>
      <c r="U24" s="26">
        <v>175661</v>
      </c>
      <c r="V24" s="26">
        <v>176400</v>
      </c>
      <c r="W24" s="26">
        <v>175206</v>
      </c>
      <c r="X24" s="26">
        <v>179898</v>
      </c>
      <c r="Y24" s="26">
        <v>200311</v>
      </c>
      <c r="Z24" s="26">
        <v>170899</v>
      </c>
      <c r="AA24" s="26">
        <v>164996</v>
      </c>
      <c r="AB24" s="26">
        <v>165099</v>
      </c>
      <c r="AC24" s="26">
        <v>164378</v>
      </c>
      <c r="AD24" s="26">
        <v>163486</v>
      </c>
      <c r="AE24" s="26">
        <v>163742</v>
      </c>
      <c r="AF24" s="26">
        <v>157114</v>
      </c>
      <c r="AG24" s="26">
        <v>141348</v>
      </c>
      <c r="AH24" s="26">
        <v>142669</v>
      </c>
      <c r="AI24" s="26">
        <v>144699</v>
      </c>
      <c r="AJ24" s="26">
        <v>144303</v>
      </c>
      <c r="AK24" s="26">
        <v>142958</v>
      </c>
      <c r="AL24" s="26">
        <v>143220</v>
      </c>
      <c r="AM24" s="26">
        <v>142833</v>
      </c>
      <c r="AN24" s="26">
        <v>135317</v>
      </c>
      <c r="AO24" s="41">
        <v>114842</v>
      </c>
      <c r="AP24" s="40">
        <v>112568</v>
      </c>
      <c r="AQ24" s="41">
        <v>110656</v>
      </c>
      <c r="AR24" s="41">
        <v>110864</v>
      </c>
      <c r="AS24" s="41">
        <v>108622</v>
      </c>
      <c r="AT24" s="41">
        <v>107403</v>
      </c>
      <c r="AU24" s="71">
        <v>109984</v>
      </c>
      <c r="AV24" s="71">
        <v>112084</v>
      </c>
      <c r="AW24" s="71">
        <v>112950</v>
      </c>
      <c r="AX24" s="71">
        <v>114008</v>
      </c>
      <c r="AY24" s="106">
        <v>110606</v>
      </c>
    </row>
    <row r="25" spans="2:51" ht="12">
      <c r="B25" s="26" t="s">
        <v>44</v>
      </c>
      <c r="F25" s="27" t="s">
        <v>12</v>
      </c>
      <c r="G25" s="12" t="s">
        <v>284</v>
      </c>
      <c r="H25" s="26" t="s">
        <v>44</v>
      </c>
      <c r="I25" s="26" t="s">
        <v>44</v>
      </c>
      <c r="J25" s="26" t="s">
        <v>44</v>
      </c>
      <c r="K25" s="26" t="s">
        <v>44</v>
      </c>
      <c r="L25" s="26" t="s">
        <v>44</v>
      </c>
      <c r="M25" s="26" t="s">
        <v>44</v>
      </c>
      <c r="N25" s="26">
        <v>11982</v>
      </c>
      <c r="O25" s="26">
        <v>18014</v>
      </c>
      <c r="P25" s="26">
        <v>18014</v>
      </c>
      <c r="Q25" s="26">
        <v>18026</v>
      </c>
      <c r="R25" s="26">
        <v>18062</v>
      </c>
      <c r="S25" s="26">
        <v>18211</v>
      </c>
      <c r="T25" s="26">
        <v>18386</v>
      </c>
      <c r="U25" s="26">
        <v>18870</v>
      </c>
      <c r="V25" s="26">
        <v>18692</v>
      </c>
      <c r="W25" s="26">
        <v>18790</v>
      </c>
      <c r="X25" s="26">
        <v>18854</v>
      </c>
      <c r="Y25" s="26">
        <v>18853</v>
      </c>
      <c r="Z25" s="26">
        <v>19132</v>
      </c>
      <c r="AA25" s="26">
        <v>18902</v>
      </c>
      <c r="AB25" s="26">
        <v>18922</v>
      </c>
      <c r="AC25" s="26">
        <v>21534</v>
      </c>
      <c r="AD25" s="26">
        <v>22212</v>
      </c>
      <c r="AE25" s="26">
        <v>22230</v>
      </c>
      <c r="AF25" s="26">
        <v>22623</v>
      </c>
      <c r="AG25" s="26">
        <v>22619</v>
      </c>
      <c r="AH25" s="26">
        <v>22482</v>
      </c>
      <c r="AI25" s="26">
        <v>22509</v>
      </c>
      <c r="AJ25" s="26">
        <v>21529</v>
      </c>
      <c r="AK25" s="26">
        <v>21475</v>
      </c>
      <c r="AL25" s="26">
        <v>21396</v>
      </c>
      <c r="AM25" s="26">
        <v>17949</v>
      </c>
      <c r="AN25" s="26">
        <v>15907</v>
      </c>
      <c r="AO25" s="41">
        <v>16045</v>
      </c>
      <c r="AP25" s="40">
        <v>16427</v>
      </c>
      <c r="AQ25" s="41">
        <v>15676</v>
      </c>
      <c r="AR25" s="41">
        <v>14963</v>
      </c>
      <c r="AS25" s="41">
        <v>14971</v>
      </c>
      <c r="AT25" s="41">
        <v>14956</v>
      </c>
      <c r="AU25" s="71">
        <v>15189</v>
      </c>
      <c r="AV25" s="71">
        <v>15197</v>
      </c>
      <c r="AW25" s="71">
        <v>15797</v>
      </c>
      <c r="AX25" s="71">
        <v>4938</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8045</v>
      </c>
      <c r="R26" s="26">
        <v>12371</v>
      </c>
      <c r="S26" s="26">
        <v>12638</v>
      </c>
      <c r="T26" s="26">
        <v>12694</v>
      </c>
      <c r="U26" s="26">
        <v>12694</v>
      </c>
      <c r="V26" s="26">
        <v>12758</v>
      </c>
      <c r="W26" s="26">
        <v>10336</v>
      </c>
      <c r="X26" s="26">
        <v>9167</v>
      </c>
      <c r="Y26" s="26">
        <v>8778</v>
      </c>
      <c r="Z26" s="26">
        <v>8730</v>
      </c>
      <c r="AA26" s="26">
        <v>8925</v>
      </c>
      <c r="AB26" s="26">
        <v>8910</v>
      </c>
      <c r="AC26" s="26">
        <v>8909</v>
      </c>
      <c r="AD26" s="26">
        <v>8922</v>
      </c>
      <c r="AE26" s="26">
        <v>9187</v>
      </c>
      <c r="AF26" s="26">
        <v>9346</v>
      </c>
      <c r="AG26" s="26">
        <v>9444</v>
      </c>
      <c r="AH26" s="26">
        <v>10221</v>
      </c>
      <c r="AI26" s="26">
        <v>10227</v>
      </c>
      <c r="AJ26" s="26">
        <v>11061</v>
      </c>
      <c r="AK26" s="26">
        <v>11088</v>
      </c>
      <c r="AL26" s="26">
        <v>11084</v>
      </c>
      <c r="AM26" s="26">
        <v>12425</v>
      </c>
      <c r="AN26" s="26">
        <v>11298</v>
      </c>
      <c r="AO26" s="41">
        <v>11365</v>
      </c>
      <c r="AP26" s="40">
        <v>11367</v>
      </c>
      <c r="AQ26" s="41">
        <v>11360</v>
      </c>
      <c r="AR26" s="41">
        <v>1891</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15307</v>
      </c>
      <c r="AC27" s="26">
        <v>15428</v>
      </c>
      <c r="AD27" s="26">
        <v>16048</v>
      </c>
      <c r="AE27" s="26">
        <v>16572</v>
      </c>
      <c r="AF27" s="26">
        <v>16888</v>
      </c>
      <c r="AG27" s="26">
        <v>17621</v>
      </c>
      <c r="AH27" s="26">
        <v>18348</v>
      </c>
      <c r="AI27" s="26">
        <v>18540</v>
      </c>
      <c r="AJ27" s="26">
        <v>18158</v>
      </c>
      <c r="AK27" s="26">
        <v>18338</v>
      </c>
      <c r="AL27" s="26">
        <v>18343</v>
      </c>
      <c r="AM27" s="26">
        <v>6046</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6964</v>
      </c>
      <c r="AN28" s="26">
        <v>10458</v>
      </c>
      <c r="AO28" s="41">
        <v>10776</v>
      </c>
      <c r="AP28" s="40">
        <v>10878</v>
      </c>
      <c r="AQ28" s="41">
        <v>10886</v>
      </c>
      <c r="AR28" s="41">
        <v>10886</v>
      </c>
      <c r="AS28" s="41">
        <v>10889</v>
      </c>
      <c r="AT28" s="41">
        <v>10951</v>
      </c>
      <c r="AU28" s="71">
        <v>11236</v>
      </c>
      <c r="AV28" s="71">
        <v>11354</v>
      </c>
      <c r="AW28" s="71">
        <v>11406</v>
      </c>
      <c r="AX28" s="71">
        <v>11466</v>
      </c>
      <c r="AY28" s="106">
        <v>9725</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890</v>
      </c>
      <c r="AO29" s="41">
        <v>2486</v>
      </c>
      <c r="AP29" s="40">
        <v>2728</v>
      </c>
      <c r="AQ29" s="41">
        <v>2794</v>
      </c>
      <c r="AR29" s="41">
        <v>2966</v>
      </c>
      <c r="AS29" s="41">
        <v>3044</v>
      </c>
      <c r="AT29" s="41">
        <v>2920</v>
      </c>
      <c r="AU29" s="71">
        <v>2701</v>
      </c>
      <c r="AV29" s="71">
        <v>2666</v>
      </c>
      <c r="AW29" s="71">
        <v>2749</v>
      </c>
      <c r="AX29" s="71">
        <v>2749</v>
      </c>
      <c r="AY29" s="106">
        <v>2792</v>
      </c>
    </row>
    <row r="30" spans="2:51" ht="12">
      <c r="B30" s="26" t="s">
        <v>44</v>
      </c>
      <c r="F30" s="27" t="s">
        <v>14</v>
      </c>
      <c r="G30" s="12" t="s">
        <v>289</v>
      </c>
      <c r="H30" s="26">
        <v>224288</v>
      </c>
      <c r="I30" s="26">
        <v>268209</v>
      </c>
      <c r="J30" s="26">
        <v>268524</v>
      </c>
      <c r="K30" s="26">
        <v>268626</v>
      </c>
      <c r="L30" s="26">
        <v>256577</v>
      </c>
      <c r="M30" s="26">
        <v>249278</v>
      </c>
      <c r="N30" s="26">
        <v>249357</v>
      </c>
      <c r="O30" s="26">
        <v>249603</v>
      </c>
      <c r="P30" s="26">
        <v>251227</v>
      </c>
      <c r="Q30" s="26">
        <v>251724</v>
      </c>
      <c r="R30" s="26">
        <v>271878</v>
      </c>
      <c r="S30" s="26">
        <v>253541</v>
      </c>
      <c r="T30" s="26">
        <v>254317</v>
      </c>
      <c r="U30" s="26">
        <v>254529</v>
      </c>
      <c r="V30" s="26">
        <v>254667</v>
      </c>
      <c r="W30" s="26">
        <v>159759</v>
      </c>
      <c r="X30" s="26">
        <v>164954</v>
      </c>
      <c r="Y30" s="26">
        <v>164303</v>
      </c>
      <c r="Z30" s="26">
        <v>164480</v>
      </c>
      <c r="AA30" s="26">
        <v>149714</v>
      </c>
      <c r="AB30" s="26">
        <v>154006</v>
      </c>
      <c r="AC30" s="26">
        <v>148862</v>
      </c>
      <c r="AD30" s="26">
        <v>154999</v>
      </c>
      <c r="AE30" s="26">
        <v>148853</v>
      </c>
      <c r="AF30" s="26">
        <v>154023</v>
      </c>
      <c r="AG30" s="26">
        <v>169634</v>
      </c>
      <c r="AH30" s="26">
        <v>173144</v>
      </c>
      <c r="AI30" s="26">
        <v>168442</v>
      </c>
      <c r="AJ30" s="26">
        <v>173602</v>
      </c>
      <c r="AK30" s="26">
        <v>183752</v>
      </c>
      <c r="AL30" s="26">
        <v>190650</v>
      </c>
      <c r="AM30" s="26">
        <v>196330</v>
      </c>
      <c r="AN30" s="26">
        <v>204374</v>
      </c>
      <c r="AO30" s="41">
        <v>216760</v>
      </c>
      <c r="AP30" s="40">
        <v>221136</v>
      </c>
      <c r="AQ30" s="41">
        <v>226599</v>
      </c>
      <c r="AR30" s="41">
        <v>152466</v>
      </c>
      <c r="AS30" s="41" t="s">
        <v>44</v>
      </c>
      <c r="AT30" s="41" t="s">
        <v>44</v>
      </c>
      <c r="AU30" s="71" t="s">
        <v>44</v>
      </c>
      <c r="AV30" s="71" t="s">
        <v>44</v>
      </c>
      <c r="AW30" s="71" t="s">
        <v>44</v>
      </c>
      <c r="AX30" s="71" t="s">
        <v>44</v>
      </c>
      <c r="AY30" s="106" t="s">
        <v>44</v>
      </c>
    </row>
    <row r="31" spans="2:51" ht="12">
      <c r="B31" s="26" t="s">
        <v>44</v>
      </c>
      <c r="F31" s="27" t="s">
        <v>15</v>
      </c>
      <c r="G31" s="12" t="s">
        <v>290</v>
      </c>
      <c r="H31" s="26">
        <v>24697</v>
      </c>
      <c r="I31" s="26">
        <v>30003</v>
      </c>
      <c r="J31" s="26">
        <v>30014</v>
      </c>
      <c r="K31" s="26">
        <v>30069</v>
      </c>
      <c r="L31" s="26">
        <v>29711</v>
      </c>
      <c r="M31" s="26">
        <v>29520</v>
      </c>
      <c r="N31" s="26">
        <v>29541</v>
      </c>
      <c r="O31" s="26">
        <v>29557</v>
      </c>
      <c r="P31" s="26">
        <v>29653</v>
      </c>
      <c r="Q31" s="26">
        <v>29725</v>
      </c>
      <c r="R31" s="26">
        <v>30189</v>
      </c>
      <c r="S31" s="26">
        <v>29500</v>
      </c>
      <c r="T31" s="26">
        <v>28426</v>
      </c>
      <c r="U31" s="26">
        <v>20899</v>
      </c>
      <c r="V31" s="26">
        <v>20981</v>
      </c>
      <c r="W31" s="26">
        <v>21075</v>
      </c>
      <c r="X31" s="26">
        <v>21113</v>
      </c>
      <c r="Y31" s="26">
        <v>20770</v>
      </c>
      <c r="Z31" s="26">
        <v>20750</v>
      </c>
      <c r="AA31" s="26">
        <v>20503</v>
      </c>
      <c r="AB31" s="26">
        <v>20573</v>
      </c>
      <c r="AC31" s="26">
        <v>20880</v>
      </c>
      <c r="AD31" s="26">
        <v>21221</v>
      </c>
      <c r="AE31" s="26">
        <v>20628</v>
      </c>
      <c r="AF31" s="26">
        <v>20634</v>
      </c>
      <c r="AG31" s="26">
        <v>20900</v>
      </c>
      <c r="AH31" s="26">
        <v>21041</v>
      </c>
      <c r="AI31" s="26">
        <v>22275</v>
      </c>
      <c r="AJ31" s="26">
        <v>27413</v>
      </c>
      <c r="AK31" s="26">
        <v>27616</v>
      </c>
      <c r="AL31" s="26">
        <v>27690</v>
      </c>
      <c r="AM31" s="26">
        <v>27777</v>
      </c>
      <c r="AN31" s="26">
        <v>27815</v>
      </c>
      <c r="AO31" s="41">
        <v>27797</v>
      </c>
      <c r="AP31" s="40">
        <v>27737</v>
      </c>
      <c r="AQ31" s="41">
        <v>28441</v>
      </c>
      <c r="AR31" s="41">
        <v>27676</v>
      </c>
      <c r="AS31" s="41">
        <v>30111</v>
      </c>
      <c r="AT31" s="41">
        <v>28636</v>
      </c>
      <c r="AU31" s="71">
        <v>29167</v>
      </c>
      <c r="AV31" s="71">
        <v>29535</v>
      </c>
      <c r="AW31" s="71">
        <v>29160</v>
      </c>
      <c r="AX31" s="71">
        <v>29208</v>
      </c>
      <c r="AY31" s="106">
        <v>37296</v>
      </c>
    </row>
    <row r="32" spans="2:51" ht="12">
      <c r="B32" s="26" t="s">
        <v>44</v>
      </c>
      <c r="F32" s="27" t="s">
        <v>16</v>
      </c>
      <c r="G32" s="12" t="s">
        <v>291</v>
      </c>
      <c r="H32" s="26">
        <v>20311</v>
      </c>
      <c r="I32" s="26">
        <v>25011</v>
      </c>
      <c r="J32" s="26">
        <v>25086</v>
      </c>
      <c r="K32" s="26">
        <v>25199</v>
      </c>
      <c r="L32" s="26">
        <v>24896</v>
      </c>
      <c r="M32" s="26">
        <v>24696</v>
      </c>
      <c r="N32" s="26">
        <v>21628</v>
      </c>
      <c r="O32" s="26">
        <v>18813</v>
      </c>
      <c r="P32" s="26">
        <v>19403</v>
      </c>
      <c r="Q32" s="26">
        <v>19371</v>
      </c>
      <c r="R32" s="26">
        <v>19558</v>
      </c>
      <c r="S32" s="26">
        <v>19623</v>
      </c>
      <c r="T32" s="26">
        <v>19806</v>
      </c>
      <c r="U32" s="26">
        <v>20289</v>
      </c>
      <c r="V32" s="26">
        <v>20289</v>
      </c>
      <c r="W32" s="26">
        <v>20130</v>
      </c>
      <c r="X32" s="26">
        <v>21109</v>
      </c>
      <c r="Y32" s="26">
        <v>20730</v>
      </c>
      <c r="Z32" s="26">
        <v>24330</v>
      </c>
      <c r="AA32" s="26">
        <v>31403</v>
      </c>
      <c r="AB32" s="26">
        <v>29385</v>
      </c>
      <c r="AC32" s="26">
        <v>30235</v>
      </c>
      <c r="AD32" s="26">
        <v>31611</v>
      </c>
      <c r="AE32" s="26">
        <v>32520</v>
      </c>
      <c r="AF32" s="26">
        <v>32468</v>
      </c>
      <c r="AG32" s="26">
        <v>32438</v>
      </c>
      <c r="AH32" s="26">
        <v>33118</v>
      </c>
      <c r="AI32" s="26">
        <v>34870</v>
      </c>
      <c r="AJ32" s="26">
        <v>35430</v>
      </c>
      <c r="AK32" s="26">
        <v>35917</v>
      </c>
      <c r="AL32" s="26">
        <v>36021</v>
      </c>
      <c r="AM32" s="26">
        <v>36178</v>
      </c>
      <c r="AN32" s="26">
        <v>36212</v>
      </c>
      <c r="AO32" s="41">
        <v>35590</v>
      </c>
      <c r="AP32" s="40">
        <v>35214</v>
      </c>
      <c r="AQ32" s="41">
        <v>34568</v>
      </c>
      <c r="AR32" s="41">
        <v>45996</v>
      </c>
      <c r="AS32" s="41">
        <v>35808</v>
      </c>
      <c r="AT32" s="41">
        <v>35726</v>
      </c>
      <c r="AU32" s="71">
        <v>35656</v>
      </c>
      <c r="AV32" s="71">
        <v>35712</v>
      </c>
      <c r="AW32" s="71">
        <v>35755</v>
      </c>
      <c r="AX32" s="71">
        <v>36222</v>
      </c>
      <c r="AY32" s="106">
        <v>38542</v>
      </c>
    </row>
    <row r="33" spans="2:51" ht="12">
      <c r="B33" s="26" t="s">
        <v>44</v>
      </c>
      <c r="F33" s="27" t="s">
        <v>17</v>
      </c>
      <c r="G33" s="12" t="s">
        <v>292</v>
      </c>
      <c r="H33" s="26">
        <v>40915</v>
      </c>
      <c r="I33" s="26">
        <v>49607</v>
      </c>
      <c r="J33" s="26">
        <v>49624</v>
      </c>
      <c r="K33" s="26">
        <v>49667</v>
      </c>
      <c r="L33" s="26">
        <v>49923</v>
      </c>
      <c r="M33" s="26">
        <v>50221</v>
      </c>
      <c r="N33" s="26">
        <v>50742</v>
      </c>
      <c r="O33" s="26">
        <v>50880</v>
      </c>
      <c r="P33" s="26">
        <v>50887</v>
      </c>
      <c r="Q33" s="26">
        <v>50906</v>
      </c>
      <c r="R33" s="26">
        <v>61120</v>
      </c>
      <c r="S33" s="26">
        <v>46049</v>
      </c>
      <c r="T33" s="26">
        <v>44101</v>
      </c>
      <c r="U33" s="26">
        <v>30836</v>
      </c>
      <c r="V33" s="26">
        <v>31163</v>
      </c>
      <c r="W33" s="26">
        <v>31400</v>
      </c>
      <c r="X33" s="26">
        <v>32279</v>
      </c>
      <c r="Y33" s="26">
        <v>31061</v>
      </c>
      <c r="Z33" s="26">
        <v>32778</v>
      </c>
      <c r="AA33" s="26">
        <v>33941</v>
      </c>
      <c r="AB33" s="26">
        <v>34180</v>
      </c>
      <c r="AC33" s="26">
        <v>34210</v>
      </c>
      <c r="AD33" s="26">
        <v>35150</v>
      </c>
      <c r="AE33" s="26">
        <v>39251</v>
      </c>
      <c r="AF33" s="26">
        <v>40950</v>
      </c>
      <c r="AG33" s="26">
        <v>42507</v>
      </c>
      <c r="AH33" s="26">
        <v>42709</v>
      </c>
      <c r="AI33" s="26">
        <v>42851</v>
      </c>
      <c r="AJ33" s="26">
        <v>43197</v>
      </c>
      <c r="AK33" s="26">
        <v>43690</v>
      </c>
      <c r="AL33" s="26">
        <v>44753</v>
      </c>
      <c r="AM33" s="26">
        <v>45840</v>
      </c>
      <c r="AN33" s="26">
        <v>47188</v>
      </c>
      <c r="AO33" s="41">
        <v>47082</v>
      </c>
      <c r="AP33" s="40">
        <v>55132</v>
      </c>
      <c r="AQ33" s="41">
        <v>50914</v>
      </c>
      <c r="AR33" s="41">
        <v>52019</v>
      </c>
      <c r="AS33" s="41">
        <v>51905</v>
      </c>
      <c r="AT33" s="41">
        <v>52222</v>
      </c>
      <c r="AU33" s="71">
        <v>52136</v>
      </c>
      <c r="AV33" s="71">
        <v>36319</v>
      </c>
      <c r="AW33" s="71">
        <v>3430</v>
      </c>
      <c r="AX33" s="71" t="s">
        <v>44</v>
      </c>
      <c r="AY33" s="106" t="s">
        <v>44</v>
      </c>
    </row>
    <row r="34" spans="2:51" ht="12">
      <c r="B34" s="26" t="s">
        <v>44</v>
      </c>
      <c r="F34" s="27" t="s">
        <v>18</v>
      </c>
      <c r="G34" s="12" t="s">
        <v>293</v>
      </c>
      <c r="H34" s="26">
        <v>11578</v>
      </c>
      <c r="I34" s="26">
        <v>14437</v>
      </c>
      <c r="J34" s="26">
        <v>14603</v>
      </c>
      <c r="K34" s="26">
        <v>14894</v>
      </c>
      <c r="L34" s="26">
        <v>14894</v>
      </c>
      <c r="M34" s="26">
        <v>14925</v>
      </c>
      <c r="N34" s="26">
        <v>12057</v>
      </c>
      <c r="O34" s="26">
        <v>9258</v>
      </c>
      <c r="P34" s="26">
        <v>9478</v>
      </c>
      <c r="Q34" s="26">
        <v>9541</v>
      </c>
      <c r="R34" s="26">
        <v>9679</v>
      </c>
      <c r="S34" s="26">
        <v>9834</v>
      </c>
      <c r="T34" s="26">
        <v>9911</v>
      </c>
      <c r="U34" s="26">
        <v>9905</v>
      </c>
      <c r="V34" s="26">
        <v>9893</v>
      </c>
      <c r="W34" s="26">
        <v>9971</v>
      </c>
      <c r="X34" s="26">
        <v>10070</v>
      </c>
      <c r="Y34" s="26">
        <v>10455</v>
      </c>
      <c r="Z34" s="26">
        <v>10735</v>
      </c>
      <c r="AA34" s="26">
        <v>11713</v>
      </c>
      <c r="AB34" s="26">
        <v>12216</v>
      </c>
      <c r="AC34" s="26">
        <v>12490</v>
      </c>
      <c r="AD34" s="26">
        <v>13022</v>
      </c>
      <c r="AE34" s="26">
        <v>13016</v>
      </c>
      <c r="AF34" s="26">
        <v>13194</v>
      </c>
      <c r="AG34" s="26">
        <v>13295</v>
      </c>
      <c r="AH34" s="26">
        <v>13258</v>
      </c>
      <c r="AI34" s="26">
        <v>13384</v>
      </c>
      <c r="AJ34" s="26">
        <v>14073</v>
      </c>
      <c r="AK34" s="26">
        <v>14155</v>
      </c>
      <c r="AL34" s="26">
        <v>16267</v>
      </c>
      <c r="AM34" s="26">
        <v>16710</v>
      </c>
      <c r="AN34" s="26">
        <v>10481</v>
      </c>
      <c r="AO34" s="41">
        <v>2565</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42740</v>
      </c>
      <c r="I35" s="26">
        <v>51786</v>
      </c>
      <c r="J35" s="26">
        <v>51799</v>
      </c>
      <c r="K35" s="26">
        <v>51799</v>
      </c>
      <c r="L35" s="26">
        <v>51909</v>
      </c>
      <c r="M35" s="26">
        <v>52458</v>
      </c>
      <c r="N35" s="26">
        <v>52469</v>
      </c>
      <c r="O35" s="26">
        <v>52736</v>
      </c>
      <c r="P35" s="26">
        <v>53438</v>
      </c>
      <c r="Q35" s="26">
        <v>54108</v>
      </c>
      <c r="R35" s="26">
        <v>47706</v>
      </c>
      <c r="S35" s="26">
        <v>32222</v>
      </c>
      <c r="T35" s="26">
        <v>32447</v>
      </c>
      <c r="U35" s="26">
        <v>33664</v>
      </c>
      <c r="V35" s="26">
        <v>32853</v>
      </c>
      <c r="W35" s="26">
        <v>32786</v>
      </c>
      <c r="X35" s="26">
        <v>31952</v>
      </c>
      <c r="Y35" s="26">
        <v>32262</v>
      </c>
      <c r="Z35" s="26">
        <v>36312</v>
      </c>
      <c r="AA35" s="26">
        <v>33216</v>
      </c>
      <c r="AB35" s="26">
        <v>32942</v>
      </c>
      <c r="AC35" s="26">
        <v>31412</v>
      </c>
      <c r="AD35" s="26">
        <v>31448</v>
      </c>
      <c r="AE35" s="26">
        <v>33084</v>
      </c>
      <c r="AF35" s="26">
        <v>33765</v>
      </c>
      <c r="AG35" s="26">
        <v>33693</v>
      </c>
      <c r="AH35" s="26">
        <v>33766</v>
      </c>
      <c r="AI35" s="26">
        <v>34065</v>
      </c>
      <c r="AJ35" s="26">
        <v>34177</v>
      </c>
      <c r="AK35" s="26">
        <v>34536</v>
      </c>
      <c r="AL35" s="26">
        <v>35102</v>
      </c>
      <c r="AM35" s="26">
        <v>35144</v>
      </c>
      <c r="AN35" s="26">
        <v>35058</v>
      </c>
      <c r="AO35" s="41">
        <v>35208</v>
      </c>
      <c r="AP35" s="40">
        <v>35738</v>
      </c>
      <c r="AQ35" s="41">
        <v>36387</v>
      </c>
      <c r="AR35" s="41">
        <v>36972</v>
      </c>
      <c r="AS35" s="41">
        <v>37471</v>
      </c>
      <c r="AT35" s="41">
        <v>40898</v>
      </c>
      <c r="AU35" s="71">
        <v>40247</v>
      </c>
      <c r="AV35" s="71">
        <v>40679</v>
      </c>
      <c r="AW35" s="71">
        <v>40833</v>
      </c>
      <c r="AX35" s="71">
        <v>41562</v>
      </c>
      <c r="AY35" s="106">
        <v>43151</v>
      </c>
    </row>
    <row r="36" spans="2:51" ht="12">
      <c r="B36" s="26" t="s">
        <v>44</v>
      </c>
      <c r="F36" s="27" t="s">
        <v>20</v>
      </c>
      <c r="G36" s="12" t="s">
        <v>295</v>
      </c>
      <c r="H36" s="26">
        <v>8545</v>
      </c>
      <c r="I36" s="26">
        <v>53848</v>
      </c>
      <c r="J36" s="26">
        <v>60221</v>
      </c>
      <c r="K36" s="26">
        <v>60641</v>
      </c>
      <c r="L36" s="26">
        <v>61041</v>
      </c>
      <c r="M36" s="26">
        <v>63556</v>
      </c>
      <c r="N36" s="26">
        <v>61658</v>
      </c>
      <c r="O36" s="26">
        <v>61105</v>
      </c>
      <c r="P36" s="26">
        <v>61169</v>
      </c>
      <c r="Q36" s="26">
        <v>63931</v>
      </c>
      <c r="R36" s="26">
        <v>67661</v>
      </c>
      <c r="S36" s="26">
        <v>67778</v>
      </c>
      <c r="T36" s="26">
        <v>67792</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13669</v>
      </c>
      <c r="K37" s="26">
        <v>41659</v>
      </c>
      <c r="L37" s="26">
        <v>43504</v>
      </c>
      <c r="M37" s="26">
        <v>70437</v>
      </c>
      <c r="N37" s="26">
        <v>41284</v>
      </c>
      <c r="O37" s="26">
        <v>40581</v>
      </c>
      <c r="P37" s="26">
        <v>44384</v>
      </c>
      <c r="Q37" s="26">
        <v>34886</v>
      </c>
      <c r="R37" s="26">
        <v>35043</v>
      </c>
      <c r="S37" s="26">
        <v>35378</v>
      </c>
      <c r="T37" s="26">
        <v>35452</v>
      </c>
      <c r="U37" s="26">
        <v>35627</v>
      </c>
      <c r="V37" s="26">
        <v>35870</v>
      </c>
      <c r="W37" s="26">
        <v>36477</v>
      </c>
      <c r="X37" s="26">
        <v>37689</v>
      </c>
      <c r="Y37" s="26">
        <v>44246</v>
      </c>
      <c r="Z37" s="26">
        <v>40706</v>
      </c>
      <c r="AA37" s="26">
        <v>40517</v>
      </c>
      <c r="AB37" s="26">
        <v>40721</v>
      </c>
      <c r="AC37" s="26">
        <v>41377</v>
      </c>
      <c r="AD37" s="26">
        <v>42129</v>
      </c>
      <c r="AE37" s="26">
        <v>41204</v>
      </c>
      <c r="AF37" s="26">
        <v>41365</v>
      </c>
      <c r="AG37" s="26">
        <v>42463</v>
      </c>
      <c r="AH37" s="26">
        <v>43664</v>
      </c>
      <c r="AI37" s="26">
        <v>44091</v>
      </c>
      <c r="AJ37" s="26">
        <v>44980</v>
      </c>
      <c r="AK37" s="26">
        <v>48679</v>
      </c>
      <c r="AL37" s="26">
        <v>48430</v>
      </c>
      <c r="AM37" s="26">
        <v>49014</v>
      </c>
      <c r="AN37" s="26">
        <v>50401</v>
      </c>
      <c r="AO37" s="41">
        <v>49345</v>
      </c>
      <c r="AP37" s="40">
        <v>49305</v>
      </c>
      <c r="AQ37" s="41">
        <v>49348</v>
      </c>
      <c r="AR37" s="41">
        <v>50352</v>
      </c>
      <c r="AS37" s="41">
        <v>51707</v>
      </c>
      <c r="AT37" s="41">
        <v>52748</v>
      </c>
      <c r="AU37" s="71">
        <v>53503</v>
      </c>
      <c r="AV37" s="71">
        <v>52856</v>
      </c>
      <c r="AW37" s="71">
        <v>59950</v>
      </c>
      <c r="AX37" s="71">
        <v>53152</v>
      </c>
      <c r="AY37" s="106">
        <v>45064</v>
      </c>
    </row>
    <row r="38" spans="2:51" ht="12">
      <c r="B38" s="26" t="s">
        <v>44</v>
      </c>
      <c r="F38" s="27" t="s">
        <v>22</v>
      </c>
      <c r="G38" s="12" t="s">
        <v>297</v>
      </c>
      <c r="H38" s="26" t="s">
        <v>44</v>
      </c>
      <c r="I38" s="26" t="s">
        <v>44</v>
      </c>
      <c r="J38" s="26" t="s">
        <v>44</v>
      </c>
      <c r="K38" s="26" t="s">
        <v>44</v>
      </c>
      <c r="L38" s="26" t="s">
        <v>44</v>
      </c>
      <c r="M38" s="26" t="s">
        <v>44</v>
      </c>
      <c r="N38" s="26">
        <v>39468</v>
      </c>
      <c r="O38" s="26">
        <v>47548</v>
      </c>
      <c r="P38" s="26">
        <v>47920</v>
      </c>
      <c r="Q38" s="26">
        <v>48040</v>
      </c>
      <c r="R38" s="26">
        <v>49241</v>
      </c>
      <c r="S38" s="26">
        <v>48801</v>
      </c>
      <c r="T38" s="26">
        <v>39842</v>
      </c>
      <c r="U38" s="26">
        <v>32852</v>
      </c>
      <c r="V38" s="26">
        <v>33034</v>
      </c>
      <c r="W38" s="26">
        <v>33038</v>
      </c>
      <c r="X38" s="26">
        <v>33185</v>
      </c>
      <c r="Y38" s="26">
        <v>34397</v>
      </c>
      <c r="Z38" s="26">
        <v>34970</v>
      </c>
      <c r="AA38" s="26">
        <v>35250</v>
      </c>
      <c r="AB38" s="26">
        <v>35702</v>
      </c>
      <c r="AC38" s="26">
        <v>37468</v>
      </c>
      <c r="AD38" s="26">
        <v>39296</v>
      </c>
      <c r="AE38" s="26">
        <v>40631</v>
      </c>
      <c r="AF38" s="26">
        <v>40876</v>
      </c>
      <c r="AG38" s="26">
        <v>27394</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5859</v>
      </c>
      <c r="Q39" s="26">
        <v>35160</v>
      </c>
      <c r="R39" s="26">
        <v>37701</v>
      </c>
      <c r="S39" s="26">
        <v>37701</v>
      </c>
      <c r="T39" s="26">
        <v>37616</v>
      </c>
      <c r="U39" s="26">
        <v>37192</v>
      </c>
      <c r="V39" s="26">
        <v>37192</v>
      </c>
      <c r="W39" s="26">
        <v>37201</v>
      </c>
      <c r="X39" s="26">
        <v>36445</v>
      </c>
      <c r="Y39" s="26">
        <v>32614</v>
      </c>
      <c r="Z39" s="26">
        <v>32639</v>
      </c>
      <c r="AA39" s="26">
        <v>32686</v>
      </c>
      <c r="AB39" s="26">
        <v>32799</v>
      </c>
      <c r="AC39" s="26">
        <v>28509</v>
      </c>
      <c r="AD39" s="26">
        <v>27239</v>
      </c>
      <c r="AE39" s="26">
        <v>27473</v>
      </c>
      <c r="AF39" s="26">
        <v>27496</v>
      </c>
      <c r="AG39" s="26">
        <v>27477</v>
      </c>
      <c r="AH39" s="26">
        <v>27485</v>
      </c>
      <c r="AI39" s="26">
        <v>27524</v>
      </c>
      <c r="AJ39" s="26">
        <v>27509</v>
      </c>
      <c r="AK39" s="26">
        <v>27468</v>
      </c>
      <c r="AL39" s="26">
        <v>21785</v>
      </c>
      <c r="AM39" s="26">
        <v>14470</v>
      </c>
      <c r="AN39" s="26">
        <v>15296</v>
      </c>
      <c r="AO39" s="41">
        <v>14922</v>
      </c>
      <c r="AP39" s="40">
        <v>14596</v>
      </c>
      <c r="AQ39" s="41">
        <v>17048</v>
      </c>
      <c r="AR39" s="41">
        <v>19643</v>
      </c>
      <c r="AS39" s="41">
        <v>6561</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19380</v>
      </c>
      <c r="R40" s="26">
        <v>23785</v>
      </c>
      <c r="S40" s="26">
        <v>24167</v>
      </c>
      <c r="T40" s="26">
        <v>24684</v>
      </c>
      <c r="U40" s="26">
        <v>24650</v>
      </c>
      <c r="V40" s="26">
        <v>25214</v>
      </c>
      <c r="W40" s="26">
        <v>21043</v>
      </c>
      <c r="X40" s="26">
        <v>20254</v>
      </c>
      <c r="Y40" s="26">
        <v>20474</v>
      </c>
      <c r="Z40" s="26">
        <v>20553</v>
      </c>
      <c r="AA40" s="26">
        <v>19804</v>
      </c>
      <c r="AB40" s="26">
        <v>19692</v>
      </c>
      <c r="AC40" s="26">
        <v>19970</v>
      </c>
      <c r="AD40" s="26">
        <v>20149</v>
      </c>
      <c r="AE40" s="26">
        <v>20827</v>
      </c>
      <c r="AF40" s="26">
        <v>29078</v>
      </c>
      <c r="AG40" s="26">
        <v>33231</v>
      </c>
      <c r="AH40" s="26">
        <v>33624</v>
      </c>
      <c r="AI40" s="26">
        <v>33891</v>
      </c>
      <c r="AJ40" s="26">
        <v>34671</v>
      </c>
      <c r="AK40" s="26">
        <v>34794</v>
      </c>
      <c r="AL40" s="26">
        <v>34825</v>
      </c>
      <c r="AM40" s="26">
        <v>35339</v>
      </c>
      <c r="AN40" s="26">
        <v>36068</v>
      </c>
      <c r="AO40" s="41">
        <v>36420</v>
      </c>
      <c r="AP40" s="40">
        <v>36556</v>
      </c>
      <c r="AQ40" s="41">
        <v>36524</v>
      </c>
      <c r="AR40" s="41">
        <v>36543</v>
      </c>
      <c r="AS40" s="41">
        <v>36156</v>
      </c>
      <c r="AT40" s="41">
        <v>35698</v>
      </c>
      <c r="AU40" s="71">
        <v>35321</v>
      </c>
      <c r="AV40" s="71">
        <v>35197</v>
      </c>
      <c r="AW40" s="71">
        <v>34663</v>
      </c>
      <c r="AX40" s="71">
        <v>34216</v>
      </c>
      <c r="AY40" s="106">
        <v>34269</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8264</v>
      </c>
      <c r="R41" s="26">
        <v>27847</v>
      </c>
      <c r="S41" s="26">
        <v>29203</v>
      </c>
      <c r="T41" s="26">
        <v>24913</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49569</v>
      </c>
      <c r="V42" s="26">
        <v>59486</v>
      </c>
      <c r="W42" s="26">
        <v>59508</v>
      </c>
      <c r="X42" s="26">
        <v>59650</v>
      </c>
      <c r="Y42" s="26">
        <v>55375</v>
      </c>
      <c r="Z42" s="26">
        <v>54497</v>
      </c>
      <c r="AA42" s="26">
        <v>54546</v>
      </c>
      <c r="AB42" s="26">
        <v>54663</v>
      </c>
      <c r="AC42" s="26">
        <v>46241</v>
      </c>
      <c r="AD42" s="26">
        <v>44678</v>
      </c>
      <c r="AE42" s="26">
        <v>45005</v>
      </c>
      <c r="AF42" s="26">
        <v>45057</v>
      </c>
      <c r="AG42" s="26">
        <v>45079</v>
      </c>
      <c r="AH42" s="26">
        <v>45349</v>
      </c>
      <c r="AI42" s="26">
        <v>45524</v>
      </c>
      <c r="AJ42" s="26">
        <v>45517</v>
      </c>
      <c r="AK42" s="26">
        <v>46107</v>
      </c>
      <c r="AL42" s="26">
        <v>45869</v>
      </c>
      <c r="AM42" s="26">
        <v>25437</v>
      </c>
      <c r="AN42" s="26">
        <v>24940</v>
      </c>
      <c r="AO42" s="41">
        <v>25564</v>
      </c>
      <c r="AP42" s="40">
        <v>24751</v>
      </c>
      <c r="AQ42" s="41">
        <v>23315</v>
      </c>
      <c r="AR42" s="41">
        <v>25887</v>
      </c>
      <c r="AS42" s="41">
        <v>28327</v>
      </c>
      <c r="AT42" s="41">
        <v>30423</v>
      </c>
      <c r="AU42" s="71">
        <v>30445</v>
      </c>
      <c r="AV42" s="71">
        <v>30571</v>
      </c>
      <c r="AW42" s="71">
        <v>30955</v>
      </c>
      <c r="AX42" s="71">
        <v>32008</v>
      </c>
      <c r="AY42" s="106">
        <v>34768</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33966</v>
      </c>
      <c r="V43" s="26">
        <v>40768</v>
      </c>
      <c r="W43" s="26">
        <v>40868</v>
      </c>
      <c r="X43" s="26">
        <v>41041</v>
      </c>
      <c r="Y43" s="26">
        <v>37077</v>
      </c>
      <c r="Z43" s="26">
        <v>36335</v>
      </c>
      <c r="AA43" s="26">
        <v>36563</v>
      </c>
      <c r="AB43" s="26">
        <v>36608</v>
      </c>
      <c r="AC43" s="26">
        <v>35893</v>
      </c>
      <c r="AD43" s="26">
        <v>35927</v>
      </c>
      <c r="AE43" s="26">
        <v>36199</v>
      </c>
      <c r="AF43" s="26">
        <v>36413</v>
      </c>
      <c r="AG43" s="26">
        <v>36626</v>
      </c>
      <c r="AH43" s="26">
        <v>36839</v>
      </c>
      <c r="AI43" s="26">
        <v>39348</v>
      </c>
      <c r="AJ43" s="26">
        <v>37029</v>
      </c>
      <c r="AK43" s="26">
        <v>37044</v>
      </c>
      <c r="AL43" s="26">
        <v>37199</v>
      </c>
      <c r="AM43" s="26">
        <v>22172</v>
      </c>
      <c r="AN43" s="26">
        <v>22028</v>
      </c>
      <c r="AO43" s="41">
        <v>22729</v>
      </c>
      <c r="AP43" s="40">
        <v>23074</v>
      </c>
      <c r="AQ43" s="41">
        <v>20352</v>
      </c>
      <c r="AR43" s="41">
        <v>20645</v>
      </c>
      <c r="AS43" s="41">
        <v>20148</v>
      </c>
      <c r="AT43" s="41">
        <v>20586</v>
      </c>
      <c r="AU43" s="71">
        <v>20892</v>
      </c>
      <c r="AV43" s="71">
        <v>22242</v>
      </c>
      <c r="AW43" s="71">
        <v>21927</v>
      </c>
      <c r="AX43" s="71">
        <v>24242</v>
      </c>
      <c r="AY43" s="106">
        <v>29678</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9442</v>
      </c>
      <c r="W44" s="26">
        <v>14181</v>
      </c>
      <c r="X44" s="26">
        <v>14231</v>
      </c>
      <c r="Y44" s="26">
        <v>14390</v>
      </c>
      <c r="Z44" s="26">
        <v>14440</v>
      </c>
      <c r="AA44" s="26">
        <v>14474</v>
      </c>
      <c r="AB44" s="26">
        <v>13641</v>
      </c>
      <c r="AC44" s="26">
        <v>13235</v>
      </c>
      <c r="AD44" s="26">
        <v>13271</v>
      </c>
      <c r="AE44" s="26">
        <v>13284</v>
      </c>
      <c r="AF44" s="26">
        <v>13306</v>
      </c>
      <c r="AG44" s="26">
        <v>13299</v>
      </c>
      <c r="AH44" s="26">
        <v>13300</v>
      </c>
      <c r="AI44" s="26">
        <v>13455</v>
      </c>
      <c r="AJ44" s="26">
        <v>13594</v>
      </c>
      <c r="AK44" s="26">
        <v>13633</v>
      </c>
      <c r="AL44" s="26">
        <v>14386</v>
      </c>
      <c r="AM44" s="26">
        <v>14334</v>
      </c>
      <c r="AN44" s="26">
        <v>14352</v>
      </c>
      <c r="AO44" s="41">
        <v>14527</v>
      </c>
      <c r="AP44" s="40">
        <v>14715</v>
      </c>
      <c r="AQ44" s="41">
        <v>14953</v>
      </c>
      <c r="AR44" s="41">
        <v>15807</v>
      </c>
      <c r="AS44" s="41">
        <v>16461</v>
      </c>
      <c r="AT44" s="41">
        <v>17468</v>
      </c>
      <c r="AU44" s="71">
        <v>18655</v>
      </c>
      <c r="AV44" s="71">
        <v>19281</v>
      </c>
      <c r="AW44" s="71">
        <v>19601</v>
      </c>
      <c r="AX44" s="71">
        <v>22760</v>
      </c>
      <c r="AY44" s="106">
        <v>27175</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26744</v>
      </c>
      <c r="W45" s="26">
        <v>40132</v>
      </c>
      <c r="X45" s="26">
        <v>40326</v>
      </c>
      <c r="Y45" s="26">
        <v>44120</v>
      </c>
      <c r="Z45" s="26">
        <v>42153</v>
      </c>
      <c r="AA45" s="26">
        <v>42278</v>
      </c>
      <c r="AB45" s="26">
        <v>32424</v>
      </c>
      <c r="AC45" s="26">
        <v>30013</v>
      </c>
      <c r="AD45" s="26">
        <v>30952</v>
      </c>
      <c r="AE45" s="26">
        <v>32059</v>
      </c>
      <c r="AF45" s="26">
        <v>32751</v>
      </c>
      <c r="AG45" s="26">
        <v>33340</v>
      </c>
      <c r="AH45" s="26">
        <v>34157</v>
      </c>
      <c r="AI45" s="26">
        <v>33390</v>
      </c>
      <c r="AJ45" s="26">
        <v>34373</v>
      </c>
      <c r="AK45" s="26">
        <v>34684</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36721</v>
      </c>
      <c r="X46" s="26">
        <v>36723</v>
      </c>
      <c r="Y46" s="26">
        <v>36732</v>
      </c>
      <c r="Z46" s="26">
        <v>36732</v>
      </c>
      <c r="AA46" s="26">
        <v>36732</v>
      </c>
      <c r="AB46" s="26">
        <v>36741</v>
      </c>
      <c r="AC46" s="26">
        <v>36840</v>
      </c>
      <c r="AD46" s="26">
        <v>37025</v>
      </c>
      <c r="AE46" s="26">
        <v>36990</v>
      </c>
      <c r="AF46" s="26">
        <v>36674</v>
      </c>
      <c r="AG46" s="26">
        <v>36688</v>
      </c>
      <c r="AH46" s="26">
        <v>36870</v>
      </c>
      <c r="AI46" s="26">
        <v>35731</v>
      </c>
      <c r="AJ46" s="26">
        <v>35775</v>
      </c>
      <c r="AK46" s="26">
        <v>35782</v>
      </c>
      <c r="AL46" s="26">
        <v>35733</v>
      </c>
      <c r="AM46" s="26">
        <v>33010</v>
      </c>
      <c r="AN46" s="26">
        <v>33069</v>
      </c>
      <c r="AO46" s="41">
        <v>33091</v>
      </c>
      <c r="AP46" s="40">
        <v>33128</v>
      </c>
      <c r="AQ46" s="41">
        <v>33150</v>
      </c>
      <c r="AR46" s="41">
        <v>33213</v>
      </c>
      <c r="AS46" s="41">
        <v>33219</v>
      </c>
      <c r="AT46" s="41">
        <v>22153</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20546</v>
      </c>
      <c r="AC47" s="26">
        <v>21298</v>
      </c>
      <c r="AD47" s="26">
        <v>22730</v>
      </c>
      <c r="AE47" s="26">
        <v>22474</v>
      </c>
      <c r="AF47" s="26">
        <v>21573</v>
      </c>
      <c r="AG47" s="26">
        <v>21666</v>
      </c>
      <c r="AH47" s="26">
        <v>20097</v>
      </c>
      <c r="AI47" s="26">
        <v>20599</v>
      </c>
      <c r="AJ47" s="26">
        <v>19845</v>
      </c>
      <c r="AK47" s="26">
        <v>20043</v>
      </c>
      <c r="AL47" s="26">
        <v>20292</v>
      </c>
      <c r="AM47" s="26">
        <v>20284</v>
      </c>
      <c r="AN47" s="26">
        <v>20264</v>
      </c>
      <c r="AO47" s="41">
        <v>20376</v>
      </c>
      <c r="AP47" s="40">
        <v>20386</v>
      </c>
      <c r="AQ47" s="41">
        <v>20907</v>
      </c>
      <c r="AR47" s="41">
        <v>21115</v>
      </c>
      <c r="AS47" s="41">
        <v>21185</v>
      </c>
      <c r="AT47" s="41">
        <v>20231</v>
      </c>
      <c r="AU47" s="71">
        <v>20318</v>
      </c>
      <c r="AV47" s="71">
        <v>17288</v>
      </c>
      <c r="AW47" s="71">
        <v>17580</v>
      </c>
      <c r="AX47" s="71">
        <v>19114</v>
      </c>
      <c r="AY47" s="106">
        <v>19530</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74291</v>
      </c>
      <c r="AC48" s="26">
        <v>74335</v>
      </c>
      <c r="AD48" s="26">
        <v>74337</v>
      </c>
      <c r="AE48" s="26">
        <v>74337</v>
      </c>
      <c r="AF48" s="26">
        <v>74224</v>
      </c>
      <c r="AG48" s="26">
        <v>74229</v>
      </c>
      <c r="AH48" s="26">
        <v>73743</v>
      </c>
      <c r="AI48" s="26">
        <v>73747</v>
      </c>
      <c r="AJ48" s="26">
        <v>73871</v>
      </c>
      <c r="AK48" s="26">
        <v>73880</v>
      </c>
      <c r="AL48" s="26">
        <v>70631</v>
      </c>
      <c r="AM48" s="26">
        <v>70305</v>
      </c>
      <c r="AN48" s="26">
        <v>70321</v>
      </c>
      <c r="AO48" s="41">
        <v>69934</v>
      </c>
      <c r="AP48" s="40">
        <v>66846</v>
      </c>
      <c r="AQ48" s="41">
        <v>66858</v>
      </c>
      <c r="AR48" s="41">
        <v>66900</v>
      </c>
      <c r="AS48" s="41">
        <v>80894</v>
      </c>
      <c r="AT48" s="41">
        <v>107049</v>
      </c>
      <c r="AU48" s="71">
        <v>106316</v>
      </c>
      <c r="AV48" s="71">
        <v>106387</v>
      </c>
      <c r="AW48" s="71">
        <v>106449</v>
      </c>
      <c r="AX48" s="71">
        <v>106931</v>
      </c>
      <c r="AY48" s="106">
        <v>102922</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7380</v>
      </c>
      <c r="AG49" s="26">
        <v>11092</v>
      </c>
      <c r="AH49" s="26">
        <v>11293</v>
      </c>
      <c r="AI49" s="26">
        <v>11708</v>
      </c>
      <c r="AJ49" s="26">
        <v>11817</v>
      </c>
      <c r="AK49" s="26">
        <v>12154</v>
      </c>
      <c r="AL49" s="26">
        <v>13503</v>
      </c>
      <c r="AM49" s="26">
        <v>13304</v>
      </c>
      <c r="AN49" s="26">
        <v>13342</v>
      </c>
      <c r="AO49" s="41">
        <v>13443</v>
      </c>
      <c r="AP49" s="40">
        <v>13653</v>
      </c>
      <c r="AQ49" s="41">
        <v>13803</v>
      </c>
      <c r="AR49" s="41">
        <v>13823</v>
      </c>
      <c r="AS49" s="41">
        <v>13887</v>
      </c>
      <c r="AT49" s="41">
        <v>15138</v>
      </c>
      <c r="AU49" s="71">
        <v>15602</v>
      </c>
      <c r="AV49" s="71">
        <v>18504</v>
      </c>
      <c r="AW49" s="71">
        <v>19974</v>
      </c>
      <c r="AX49" s="71">
        <v>20492</v>
      </c>
      <c r="AY49" s="106">
        <v>20356</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57204</v>
      </c>
      <c r="AH50" s="26">
        <v>68663</v>
      </c>
      <c r="AI50" s="26">
        <v>69614</v>
      </c>
      <c r="AJ50" s="26">
        <v>68695</v>
      </c>
      <c r="AK50" s="26">
        <v>68475</v>
      </c>
      <c r="AL50" s="26">
        <v>68437</v>
      </c>
      <c r="AM50" s="26">
        <v>71233</v>
      </c>
      <c r="AN50" s="26">
        <v>71805</v>
      </c>
      <c r="AO50" s="41">
        <v>69253</v>
      </c>
      <c r="AP50" s="40">
        <v>69036</v>
      </c>
      <c r="AQ50" s="41">
        <v>69246</v>
      </c>
      <c r="AR50" s="41">
        <v>69379</v>
      </c>
      <c r="AS50" s="41">
        <v>66201</v>
      </c>
      <c r="AT50" s="41">
        <v>66188</v>
      </c>
      <c r="AU50" s="71">
        <v>66770</v>
      </c>
      <c r="AV50" s="71">
        <v>68032</v>
      </c>
      <c r="AW50" s="71">
        <v>74300</v>
      </c>
      <c r="AX50" s="71">
        <v>106706</v>
      </c>
      <c r="AY50" s="106">
        <v>106808</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4989</v>
      </c>
      <c r="AM51" s="26">
        <v>5040</v>
      </c>
      <c r="AN51" s="26">
        <v>5175</v>
      </c>
      <c r="AO51" s="41">
        <v>5456</v>
      </c>
      <c r="AP51" s="40">
        <v>6029</v>
      </c>
      <c r="AQ51" s="41">
        <v>6114</v>
      </c>
      <c r="AR51" s="41">
        <v>6501</v>
      </c>
      <c r="AS51" s="41">
        <v>7132</v>
      </c>
      <c r="AT51" s="41">
        <v>7548</v>
      </c>
      <c r="AU51" s="71">
        <v>8000</v>
      </c>
      <c r="AV51" s="71">
        <v>8601</v>
      </c>
      <c r="AW51" s="71">
        <v>9115</v>
      </c>
      <c r="AX51" s="71">
        <v>9607</v>
      </c>
      <c r="AY51" s="106">
        <v>9801</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8717</v>
      </c>
      <c r="AN52" s="26">
        <v>10701</v>
      </c>
      <c r="AO52" s="41">
        <v>11222</v>
      </c>
      <c r="AP52" s="40">
        <v>11339</v>
      </c>
      <c r="AQ52" s="41">
        <v>11663</v>
      </c>
      <c r="AR52" s="41">
        <v>11902</v>
      </c>
      <c r="AS52" s="41">
        <v>11916</v>
      </c>
      <c r="AT52" s="41">
        <v>12094</v>
      </c>
      <c r="AU52" s="71">
        <v>12570</v>
      </c>
      <c r="AV52" s="71">
        <v>12889</v>
      </c>
      <c r="AW52" s="71">
        <v>13401</v>
      </c>
      <c r="AX52" s="71">
        <v>14463</v>
      </c>
      <c r="AY52" s="106">
        <v>16653</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20120</v>
      </c>
      <c r="AQ53" s="41">
        <v>24144</v>
      </c>
      <c r="AR53" s="41">
        <v>24144</v>
      </c>
      <c r="AS53" s="41">
        <v>24288</v>
      </c>
      <c r="AT53" s="41">
        <v>24632</v>
      </c>
      <c r="AU53" s="71">
        <v>24858</v>
      </c>
      <c r="AV53" s="71">
        <v>23473</v>
      </c>
      <c r="AW53" s="71">
        <v>23158</v>
      </c>
      <c r="AX53" s="71">
        <v>23169</v>
      </c>
      <c r="AY53" s="106">
        <v>27373</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11329</v>
      </c>
      <c r="AR54" s="41">
        <v>13764</v>
      </c>
      <c r="AS54" s="41">
        <v>13828</v>
      </c>
      <c r="AT54" s="41">
        <v>13869</v>
      </c>
      <c r="AU54" s="71">
        <v>13896</v>
      </c>
      <c r="AV54" s="71">
        <v>14095</v>
      </c>
      <c r="AW54" s="71">
        <v>14230</v>
      </c>
      <c r="AX54" s="71">
        <v>14230</v>
      </c>
      <c r="AY54" s="106">
        <v>11438</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2477</v>
      </c>
      <c r="AS55" s="41">
        <v>7820</v>
      </c>
      <c r="AT55" s="41">
        <v>8221</v>
      </c>
      <c r="AU55" s="71">
        <v>9394</v>
      </c>
      <c r="AV55" s="71">
        <v>11768</v>
      </c>
      <c r="AW55" s="71">
        <v>12414</v>
      </c>
      <c r="AX55" s="71">
        <v>13597</v>
      </c>
      <c r="AY55" s="106">
        <v>15482</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12814</v>
      </c>
      <c r="AT56" s="41">
        <v>15669</v>
      </c>
      <c r="AU56" s="71">
        <v>15764</v>
      </c>
      <c r="AV56" s="71">
        <v>15807</v>
      </c>
      <c r="AW56" s="71">
        <v>16521</v>
      </c>
      <c r="AX56" s="71">
        <v>16930</v>
      </c>
      <c r="AY56" s="106">
        <v>17680</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21713</v>
      </c>
      <c r="AU57" s="71">
        <v>131117</v>
      </c>
      <c r="AV57" s="71">
        <v>132811</v>
      </c>
      <c r="AW57" s="71">
        <v>135170</v>
      </c>
      <c r="AX57" s="71">
        <v>135576</v>
      </c>
      <c r="AY57" s="112">
        <v>136653</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466791</v>
      </c>
      <c r="I59" s="26">
        <v>609124</v>
      </c>
      <c r="J59" s="26">
        <v>801589</v>
      </c>
      <c r="K59" s="26">
        <v>928323</v>
      </c>
      <c r="L59" s="26">
        <v>982070</v>
      </c>
      <c r="M59" s="26">
        <v>969675</v>
      </c>
      <c r="N59" s="26">
        <v>946657</v>
      </c>
      <c r="O59" s="26">
        <v>952205</v>
      </c>
      <c r="P59" s="26">
        <v>956530</v>
      </c>
      <c r="Q59" s="26">
        <v>1012944</v>
      </c>
      <c r="R59" s="26">
        <v>1082481</v>
      </c>
      <c r="S59" s="26">
        <v>1032922</v>
      </c>
      <c r="T59" s="26">
        <v>1019522</v>
      </c>
      <c r="U59" s="26">
        <v>1016971</v>
      </c>
      <c r="V59" s="26">
        <v>1040604</v>
      </c>
      <c r="W59" s="26">
        <v>1042568</v>
      </c>
      <c r="X59" s="26">
        <v>1009000</v>
      </c>
      <c r="Y59" s="26">
        <v>1026059</v>
      </c>
      <c r="Z59" s="26">
        <v>1001051</v>
      </c>
      <c r="AA59" s="26">
        <v>987533</v>
      </c>
      <c r="AB59" s="26">
        <v>1093991</v>
      </c>
      <c r="AC59" s="26">
        <v>1078061</v>
      </c>
      <c r="AD59" s="26">
        <v>1017702</v>
      </c>
      <c r="AE59" s="26">
        <v>1013498</v>
      </c>
      <c r="AF59" s="26">
        <v>1028926</v>
      </c>
      <c r="AG59" s="26">
        <v>1049523</v>
      </c>
      <c r="AH59" s="26">
        <v>1027427</v>
      </c>
      <c r="AI59" s="26">
        <v>1022629</v>
      </c>
      <c r="AJ59" s="26">
        <v>1036731</v>
      </c>
      <c r="AK59" s="26">
        <v>1054339</v>
      </c>
      <c r="AL59" s="26">
        <v>1028237</v>
      </c>
      <c r="AM59" s="26">
        <v>994585</v>
      </c>
      <c r="AN59" s="26">
        <v>991023</v>
      </c>
      <c r="AO59" s="41">
        <v>974527</v>
      </c>
      <c r="AP59" s="40">
        <v>1001104</v>
      </c>
      <c r="AQ59" s="41">
        <v>1029650</v>
      </c>
      <c r="AR59" s="41">
        <v>967480</v>
      </c>
      <c r="AS59" s="41">
        <v>823309</v>
      </c>
      <c r="AT59" s="41">
        <v>863302</v>
      </c>
      <c r="AU59" s="71">
        <v>957906</v>
      </c>
      <c r="AV59" s="71">
        <v>952375</v>
      </c>
      <c r="AW59" s="71">
        <v>959633</v>
      </c>
      <c r="AX59" s="71">
        <v>1002062</v>
      </c>
      <c r="AY59" s="106">
        <v>1011092</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1427C-E553-4C3D-AC4D-6C20635F17DF}">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367</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830</v>
      </c>
      <c r="AK10" s="26">
        <v>503</v>
      </c>
      <c r="AL10" s="26">
        <v>102</v>
      </c>
      <c r="AM10" s="26">
        <v>7</v>
      </c>
      <c r="AN10" s="26">
        <v>4</v>
      </c>
      <c r="AO10" s="41">
        <v>4</v>
      </c>
      <c r="AP10" s="40">
        <v>68</v>
      </c>
      <c r="AQ10" s="41">
        <v>675</v>
      </c>
      <c r="AR10" s="41">
        <v>34</v>
      </c>
      <c r="AS10" s="41">
        <v>554</v>
      </c>
      <c r="AT10" s="41">
        <v>64</v>
      </c>
      <c r="AU10" s="71">
        <v>4</v>
      </c>
      <c r="AV10" s="71">
        <v>5</v>
      </c>
      <c r="AW10" s="71">
        <v>4</v>
      </c>
      <c r="AX10" s="71">
        <v>5</v>
      </c>
      <c r="AY10" s="106">
        <v>6</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2340</v>
      </c>
      <c r="AQ11" s="41">
        <v>649</v>
      </c>
      <c r="AR11" s="41">
        <v>569</v>
      </c>
      <c r="AS11" s="41">
        <v>652</v>
      </c>
      <c r="AT11" s="41">
        <v>595</v>
      </c>
      <c r="AU11" s="71">
        <v>608</v>
      </c>
      <c r="AV11" s="71">
        <v>598</v>
      </c>
      <c r="AW11" s="71">
        <v>657</v>
      </c>
      <c r="AX11" s="71">
        <v>597</v>
      </c>
      <c r="AY11" s="106">
        <v>1113</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1445</v>
      </c>
      <c r="AX12" s="71">
        <v>760</v>
      </c>
      <c r="AY12" s="106">
        <v>761</v>
      </c>
    </row>
    <row r="13" spans="2:51" ht="12">
      <c r="B13" s="26" t="s">
        <v>44</v>
      </c>
      <c r="F13" s="27" t="s">
        <v>32</v>
      </c>
      <c r="G13" s="12" t="s">
        <v>272</v>
      </c>
      <c r="H13" s="26" t="s">
        <v>44</v>
      </c>
      <c r="I13" s="26" t="s">
        <v>44</v>
      </c>
      <c r="J13" s="26" t="s">
        <v>44</v>
      </c>
      <c r="K13" s="26" t="s">
        <v>44</v>
      </c>
      <c r="L13" s="26" t="s">
        <v>44</v>
      </c>
      <c r="M13" s="26">
        <v>560</v>
      </c>
      <c r="N13" s="26">
        <v>1023</v>
      </c>
      <c r="O13" s="26">
        <v>1023</v>
      </c>
      <c r="P13" s="26">
        <v>1023</v>
      </c>
      <c r="Q13" s="26">
        <v>1023</v>
      </c>
      <c r="R13" s="26">
        <v>1023</v>
      </c>
      <c r="S13" s="26">
        <v>1023</v>
      </c>
      <c r="T13" s="26">
        <v>1023</v>
      </c>
      <c r="U13" s="26">
        <v>1023</v>
      </c>
      <c r="V13" s="26">
        <v>1023</v>
      </c>
      <c r="W13" s="26">
        <v>1073</v>
      </c>
      <c r="X13" s="26">
        <v>1126</v>
      </c>
      <c r="Y13" s="26">
        <v>1386</v>
      </c>
      <c r="Z13" s="26">
        <v>1614</v>
      </c>
      <c r="AA13" s="26">
        <v>1340</v>
      </c>
      <c r="AB13" s="26">
        <v>1220</v>
      </c>
      <c r="AC13" s="26">
        <v>1024</v>
      </c>
      <c r="AD13" s="26">
        <v>1902</v>
      </c>
      <c r="AE13" s="26">
        <v>1761</v>
      </c>
      <c r="AF13" s="26">
        <v>1748</v>
      </c>
      <c r="AG13" s="26">
        <v>520</v>
      </c>
      <c r="AH13" s="26">
        <v>805</v>
      </c>
      <c r="AI13" s="26">
        <v>520</v>
      </c>
      <c r="AJ13" s="26">
        <v>520</v>
      </c>
      <c r="AK13" s="26">
        <v>520</v>
      </c>
      <c r="AL13" s="26">
        <v>520</v>
      </c>
      <c r="AM13" s="26">
        <v>520</v>
      </c>
      <c r="AN13" s="26">
        <v>711</v>
      </c>
      <c r="AO13" s="41">
        <v>576</v>
      </c>
      <c r="AP13" s="40">
        <v>573</v>
      </c>
      <c r="AQ13" s="41">
        <v>1754</v>
      </c>
      <c r="AR13" s="41">
        <v>3</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v>368</v>
      </c>
      <c r="AC14" s="26">
        <v>721</v>
      </c>
      <c r="AD14" s="26">
        <v>3</v>
      </c>
      <c r="AE14" s="26">
        <v>0</v>
      </c>
      <c r="AF14" s="26">
        <v>3</v>
      </c>
      <c r="AG14" s="26">
        <v>0</v>
      </c>
      <c r="AH14" s="26">
        <v>5</v>
      </c>
      <c r="AI14" s="26" t="s">
        <v>44</v>
      </c>
      <c r="AJ14" s="26" t="s">
        <v>44</v>
      </c>
      <c r="AK14" s="26" t="s">
        <v>44</v>
      </c>
      <c r="AL14" s="26">
        <v>45</v>
      </c>
      <c r="AM14" s="26">
        <v>33</v>
      </c>
      <c r="AN14" s="26" t="s">
        <v>44</v>
      </c>
      <c r="AO14" s="41" t="s">
        <v>44</v>
      </c>
      <c r="AP14" s="40">
        <v>371</v>
      </c>
      <c r="AQ14" s="41">
        <v>45</v>
      </c>
      <c r="AR14" s="41" t="s">
        <v>44</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0</v>
      </c>
      <c r="AM15" s="26" t="s">
        <v>44</v>
      </c>
      <c r="AN15" s="26" t="s">
        <v>44</v>
      </c>
      <c r="AO15" s="41" t="s">
        <v>44</v>
      </c>
      <c r="AP15" s="40" t="s">
        <v>44</v>
      </c>
      <c r="AQ15" s="41" t="s">
        <v>44</v>
      </c>
      <c r="AR15" s="41" t="s">
        <v>44</v>
      </c>
      <c r="AS15" s="41" t="s">
        <v>44</v>
      </c>
      <c r="AT15" s="41" t="s">
        <v>44</v>
      </c>
      <c r="AU15" s="71" t="s">
        <v>44</v>
      </c>
      <c r="AV15" s="71">
        <v>2</v>
      </c>
      <c r="AW15" s="71" t="s">
        <v>44</v>
      </c>
      <c r="AX15" s="71" t="s">
        <v>44</v>
      </c>
      <c r="AY15" s="106" t="s">
        <v>44</v>
      </c>
    </row>
    <row r="16" spans="2:51" ht="12">
      <c r="B16" s="26" t="s">
        <v>44</v>
      </c>
      <c r="F16" s="27" t="s">
        <v>2</v>
      </c>
      <c r="G16" s="12" t="s">
        <v>275</v>
      </c>
      <c r="H16" s="26">
        <v>48887</v>
      </c>
      <c r="I16" s="26">
        <v>62543</v>
      </c>
      <c r="J16" s="26">
        <v>62655</v>
      </c>
      <c r="K16" s="26">
        <v>62514</v>
      </c>
      <c r="L16" s="26">
        <v>66392</v>
      </c>
      <c r="M16" s="26">
        <v>64343</v>
      </c>
      <c r="N16" s="26">
        <v>68012</v>
      </c>
      <c r="O16" s="26">
        <v>69064</v>
      </c>
      <c r="P16" s="26">
        <v>70947</v>
      </c>
      <c r="Q16" s="26">
        <v>69431</v>
      </c>
      <c r="R16" s="26">
        <v>69877</v>
      </c>
      <c r="S16" s="26">
        <v>71036</v>
      </c>
      <c r="T16" s="26">
        <v>71388</v>
      </c>
      <c r="U16" s="26">
        <v>75383</v>
      </c>
      <c r="V16" s="26">
        <v>72194</v>
      </c>
      <c r="W16" s="26">
        <v>72254</v>
      </c>
      <c r="X16" s="26">
        <v>70214</v>
      </c>
      <c r="Y16" s="26">
        <v>73490</v>
      </c>
      <c r="Z16" s="26">
        <v>73247</v>
      </c>
      <c r="AA16" s="26">
        <v>73020</v>
      </c>
      <c r="AB16" s="26">
        <v>72904</v>
      </c>
      <c r="AC16" s="26">
        <v>72949</v>
      </c>
      <c r="AD16" s="26">
        <v>74280</v>
      </c>
      <c r="AE16" s="26">
        <v>76625</v>
      </c>
      <c r="AF16" s="26">
        <v>76677</v>
      </c>
      <c r="AG16" s="26">
        <v>77241</v>
      </c>
      <c r="AH16" s="26">
        <v>78202</v>
      </c>
      <c r="AI16" s="26">
        <v>77565</v>
      </c>
      <c r="AJ16" s="26">
        <v>77816</v>
      </c>
      <c r="AK16" s="26">
        <v>80288</v>
      </c>
      <c r="AL16" s="26">
        <v>81481</v>
      </c>
      <c r="AM16" s="26">
        <v>80598</v>
      </c>
      <c r="AN16" s="26">
        <v>94755</v>
      </c>
      <c r="AO16" s="41">
        <v>79436</v>
      </c>
      <c r="AP16" s="40">
        <v>80098</v>
      </c>
      <c r="AQ16" s="41">
        <v>82839</v>
      </c>
      <c r="AR16" s="41">
        <v>82987</v>
      </c>
      <c r="AS16" s="41">
        <v>82990</v>
      </c>
      <c r="AT16" s="41">
        <v>83025</v>
      </c>
      <c r="AU16" s="71">
        <v>83567</v>
      </c>
      <c r="AV16" s="71">
        <v>85174</v>
      </c>
      <c r="AW16" s="71">
        <v>88170</v>
      </c>
      <c r="AX16" s="71">
        <v>97396</v>
      </c>
      <c r="AY16" s="106">
        <v>87233</v>
      </c>
    </row>
    <row r="17" spans="2:51" ht="12">
      <c r="B17" s="26" t="s">
        <v>44</v>
      </c>
      <c r="F17" s="27" t="s">
        <v>3</v>
      </c>
      <c r="G17" s="12" t="s">
        <v>276</v>
      </c>
      <c r="H17" s="26">
        <v>4995</v>
      </c>
      <c r="I17" s="26">
        <v>2572</v>
      </c>
      <c r="J17" s="26">
        <v>3003</v>
      </c>
      <c r="K17" s="26">
        <v>2574</v>
      </c>
      <c r="L17" s="26">
        <v>2851</v>
      </c>
      <c r="M17" s="26">
        <v>7698</v>
      </c>
      <c r="N17" s="26">
        <v>2567</v>
      </c>
      <c r="O17" s="26">
        <v>2686</v>
      </c>
      <c r="P17" s="26">
        <v>2572</v>
      </c>
      <c r="Q17" s="26">
        <v>2798</v>
      </c>
      <c r="R17" s="26">
        <v>2881</v>
      </c>
      <c r="S17" s="26">
        <v>2959</v>
      </c>
      <c r="T17" s="26">
        <v>11620</v>
      </c>
      <c r="U17" s="26">
        <v>3690</v>
      </c>
      <c r="V17" s="26">
        <v>6488</v>
      </c>
      <c r="W17" s="26">
        <v>5879</v>
      </c>
      <c r="X17" s="26">
        <v>2740</v>
      </c>
      <c r="Y17" s="26">
        <v>5849</v>
      </c>
      <c r="Z17" s="26">
        <v>2623</v>
      </c>
      <c r="AA17" s="26">
        <v>2665</v>
      </c>
      <c r="AB17" s="26">
        <v>2644</v>
      </c>
      <c r="AC17" s="26">
        <v>6680</v>
      </c>
      <c r="AD17" s="26">
        <v>2976</v>
      </c>
      <c r="AE17" s="26">
        <v>3904</v>
      </c>
      <c r="AF17" s="26">
        <v>2515</v>
      </c>
      <c r="AG17" s="26">
        <v>2539</v>
      </c>
      <c r="AH17" s="26">
        <v>2595</v>
      </c>
      <c r="AI17" s="26">
        <v>4420</v>
      </c>
      <c r="AJ17" s="26">
        <v>2521</v>
      </c>
      <c r="AK17" s="26">
        <v>2435</v>
      </c>
      <c r="AL17" s="26">
        <v>6879</v>
      </c>
      <c r="AM17" s="26">
        <v>5540</v>
      </c>
      <c r="AN17" s="26">
        <v>6764</v>
      </c>
      <c r="AO17" s="41">
        <v>4575</v>
      </c>
      <c r="AP17" s="40">
        <v>2534</v>
      </c>
      <c r="AQ17" s="41">
        <v>2585</v>
      </c>
      <c r="AR17" s="41">
        <v>2688</v>
      </c>
      <c r="AS17" s="41">
        <v>3692</v>
      </c>
      <c r="AT17" s="41">
        <v>2795</v>
      </c>
      <c r="AU17" s="71">
        <v>7766</v>
      </c>
      <c r="AV17" s="71">
        <v>2752</v>
      </c>
      <c r="AW17" s="71">
        <v>3151</v>
      </c>
      <c r="AX17" s="71">
        <v>6866</v>
      </c>
      <c r="AY17" s="106">
        <v>2410</v>
      </c>
    </row>
    <row r="18" spans="2:51" ht="12">
      <c r="B18" s="26" t="s">
        <v>44</v>
      </c>
      <c r="F18" s="27" t="s">
        <v>4</v>
      </c>
      <c r="G18" s="12" t="s">
        <v>277</v>
      </c>
      <c r="H18" s="26">
        <v>918</v>
      </c>
      <c r="I18" s="26">
        <v>13194</v>
      </c>
      <c r="J18" s="26">
        <v>1421</v>
      </c>
      <c r="K18" s="26">
        <v>1020</v>
      </c>
      <c r="L18" s="26">
        <v>2366</v>
      </c>
      <c r="M18" s="26">
        <v>1129</v>
      </c>
      <c r="N18" s="26">
        <v>3372</v>
      </c>
      <c r="O18" s="26">
        <v>1136</v>
      </c>
      <c r="P18" s="26">
        <v>1971</v>
      </c>
      <c r="Q18" s="26">
        <v>1060</v>
      </c>
      <c r="R18" s="26">
        <v>1247</v>
      </c>
      <c r="S18" s="26">
        <v>1135</v>
      </c>
      <c r="T18" s="26">
        <v>1035</v>
      </c>
      <c r="U18" s="26">
        <v>1030</v>
      </c>
      <c r="V18" s="26">
        <v>3049</v>
      </c>
      <c r="W18" s="26">
        <v>3658</v>
      </c>
      <c r="X18" s="26">
        <v>1503</v>
      </c>
      <c r="Y18" s="26">
        <v>1288</v>
      </c>
      <c r="Z18" s="26">
        <v>1164</v>
      </c>
      <c r="AA18" s="26">
        <v>1449</v>
      </c>
      <c r="AB18" s="26">
        <v>11697</v>
      </c>
      <c r="AC18" s="26">
        <v>1126</v>
      </c>
      <c r="AD18" s="26">
        <v>1172</v>
      </c>
      <c r="AE18" s="26">
        <v>1119</v>
      </c>
      <c r="AF18" s="26">
        <v>3285</v>
      </c>
      <c r="AG18" s="26">
        <v>1063</v>
      </c>
      <c r="AH18" s="26">
        <v>5406</v>
      </c>
      <c r="AI18" s="26">
        <v>4042</v>
      </c>
      <c r="AJ18" s="26">
        <v>2033</v>
      </c>
      <c r="AK18" s="26">
        <v>776</v>
      </c>
      <c r="AL18" s="26">
        <v>863</v>
      </c>
      <c r="AM18" s="26">
        <v>865</v>
      </c>
      <c r="AN18" s="26">
        <v>807</v>
      </c>
      <c r="AO18" s="41">
        <v>806</v>
      </c>
      <c r="AP18" s="40">
        <v>1584</v>
      </c>
      <c r="AQ18" s="41">
        <v>933</v>
      </c>
      <c r="AR18" s="41">
        <v>2348</v>
      </c>
      <c r="AS18" s="41">
        <v>3012</v>
      </c>
      <c r="AT18" s="41">
        <v>848</v>
      </c>
      <c r="AU18" s="71">
        <v>855</v>
      </c>
      <c r="AV18" s="71">
        <v>3085</v>
      </c>
      <c r="AW18" s="71">
        <v>2838</v>
      </c>
      <c r="AX18" s="71">
        <v>835</v>
      </c>
      <c r="AY18" s="106">
        <v>836</v>
      </c>
    </row>
    <row r="19" spans="2:51" ht="12">
      <c r="B19" s="26" t="s">
        <v>44</v>
      </c>
      <c r="F19" s="27" t="s">
        <v>5</v>
      </c>
      <c r="G19" s="12" t="s">
        <v>278</v>
      </c>
      <c r="H19" s="26">
        <v>1786</v>
      </c>
      <c r="I19" s="26">
        <v>1020</v>
      </c>
      <c r="J19" s="26">
        <v>1020</v>
      </c>
      <c r="K19" s="26">
        <v>1020</v>
      </c>
      <c r="L19" s="26">
        <v>1019</v>
      </c>
      <c r="M19" s="26">
        <v>1121</v>
      </c>
      <c r="N19" s="26">
        <v>1426</v>
      </c>
      <c r="O19" s="26">
        <v>1024</v>
      </c>
      <c r="P19" s="26">
        <v>1234</v>
      </c>
      <c r="Q19" s="26">
        <v>1025</v>
      </c>
      <c r="R19" s="26">
        <v>1023</v>
      </c>
      <c r="S19" s="26">
        <v>1023</v>
      </c>
      <c r="T19" s="26">
        <v>1104</v>
      </c>
      <c r="U19" s="26">
        <v>1425</v>
      </c>
      <c r="V19" s="26">
        <v>2355</v>
      </c>
      <c r="W19" s="26">
        <v>1020</v>
      </c>
      <c r="X19" s="26">
        <v>1397</v>
      </c>
      <c r="Y19" s="26">
        <v>1462</v>
      </c>
      <c r="Z19" s="26">
        <v>2276</v>
      </c>
      <c r="AA19" s="26">
        <v>1552</v>
      </c>
      <c r="AB19" s="26">
        <v>825</v>
      </c>
      <c r="AC19" s="26">
        <v>805</v>
      </c>
      <c r="AD19" s="26">
        <v>1008</v>
      </c>
      <c r="AE19" s="26">
        <v>1274</v>
      </c>
      <c r="AF19" s="26">
        <v>959</v>
      </c>
      <c r="AG19" s="26">
        <v>227</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388</v>
      </c>
      <c r="I20" s="26">
        <v>520</v>
      </c>
      <c r="J20" s="26">
        <v>501</v>
      </c>
      <c r="K20" s="26">
        <v>505</v>
      </c>
      <c r="L20" s="26">
        <v>905</v>
      </c>
      <c r="M20" s="26">
        <v>501</v>
      </c>
      <c r="N20" s="26">
        <v>501</v>
      </c>
      <c r="O20" s="26">
        <v>501</v>
      </c>
      <c r="P20" s="26">
        <v>852</v>
      </c>
      <c r="Q20" s="26">
        <v>501</v>
      </c>
      <c r="R20" s="26">
        <v>901</v>
      </c>
      <c r="S20" s="26">
        <v>501</v>
      </c>
      <c r="T20" s="26">
        <v>501</v>
      </c>
      <c r="U20" s="26">
        <v>501</v>
      </c>
      <c r="V20" s="26">
        <v>571</v>
      </c>
      <c r="W20" s="26">
        <v>528</v>
      </c>
      <c r="X20" s="26">
        <v>541</v>
      </c>
      <c r="Y20" s="26">
        <v>1794</v>
      </c>
      <c r="Z20" s="26">
        <v>1209</v>
      </c>
      <c r="AA20" s="26">
        <v>542</v>
      </c>
      <c r="AB20" s="26">
        <v>504</v>
      </c>
      <c r="AC20" s="26">
        <v>542</v>
      </c>
      <c r="AD20" s="26">
        <v>987</v>
      </c>
      <c r="AE20" s="26">
        <v>543</v>
      </c>
      <c r="AF20" s="26">
        <v>506</v>
      </c>
      <c r="AG20" s="26">
        <v>507</v>
      </c>
      <c r="AH20" s="26">
        <v>550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1516</v>
      </c>
      <c r="J21" s="26">
        <v>2</v>
      </c>
      <c r="K21" s="26">
        <v>3</v>
      </c>
      <c r="L21" s="26">
        <v>4</v>
      </c>
      <c r="M21" s="26">
        <v>102</v>
      </c>
      <c r="N21" s="26">
        <v>1577</v>
      </c>
      <c r="O21" s="26">
        <v>405</v>
      </c>
      <c r="P21" s="26">
        <v>255</v>
      </c>
      <c r="Q21" s="26">
        <v>4</v>
      </c>
      <c r="R21" s="26">
        <v>5</v>
      </c>
      <c r="S21" s="26">
        <v>3</v>
      </c>
      <c r="T21" s="26">
        <v>4</v>
      </c>
      <c r="U21" s="26">
        <v>4</v>
      </c>
      <c r="V21" s="26">
        <v>3</v>
      </c>
      <c r="W21" s="26">
        <v>106</v>
      </c>
      <c r="X21" s="26">
        <v>2630</v>
      </c>
      <c r="Y21" s="26">
        <v>15428</v>
      </c>
      <c r="Z21" s="26">
        <v>57</v>
      </c>
      <c r="AA21" s="26">
        <v>197</v>
      </c>
      <c r="AB21" s="26">
        <v>26</v>
      </c>
      <c r="AC21" s="26">
        <v>2</v>
      </c>
      <c r="AD21" s="26">
        <v>36</v>
      </c>
      <c r="AE21" s="26">
        <v>10</v>
      </c>
      <c r="AF21" s="26">
        <v>44</v>
      </c>
      <c r="AG21" s="26">
        <v>7</v>
      </c>
      <c r="AH21" s="26">
        <v>1958</v>
      </c>
      <c r="AI21" s="26">
        <v>7</v>
      </c>
      <c r="AJ21" s="26">
        <v>32</v>
      </c>
      <c r="AK21" s="26">
        <v>3</v>
      </c>
      <c r="AL21" s="26">
        <v>2</v>
      </c>
      <c r="AM21" s="26">
        <v>1</v>
      </c>
      <c r="AN21" s="26">
        <v>1053</v>
      </c>
      <c r="AO21" s="41">
        <v>118</v>
      </c>
      <c r="AP21" s="40">
        <v>759</v>
      </c>
      <c r="AQ21" s="41">
        <v>342</v>
      </c>
      <c r="AR21" s="41">
        <v>223</v>
      </c>
      <c r="AS21" s="41">
        <v>893</v>
      </c>
      <c r="AT21" s="41">
        <v>690</v>
      </c>
      <c r="AU21" s="71">
        <v>95</v>
      </c>
      <c r="AV21" s="71">
        <v>1138</v>
      </c>
      <c r="AW21" s="71">
        <v>260</v>
      </c>
      <c r="AX21" s="71">
        <v>2743</v>
      </c>
      <c r="AY21" s="106">
        <v>169</v>
      </c>
    </row>
    <row r="22" spans="2:51" ht="12">
      <c r="B22" s="26" t="s">
        <v>44</v>
      </c>
      <c r="F22" s="27" t="s">
        <v>8</v>
      </c>
      <c r="G22" s="12" t="s">
        <v>281</v>
      </c>
      <c r="H22" s="26" t="s">
        <v>44</v>
      </c>
      <c r="I22" s="26" t="s">
        <v>44</v>
      </c>
      <c r="J22" s="26">
        <v>2014</v>
      </c>
      <c r="K22" s="26">
        <v>1283</v>
      </c>
      <c r="L22" s="26">
        <v>2037</v>
      </c>
      <c r="M22" s="26">
        <v>490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5593</v>
      </c>
      <c r="K23" s="26">
        <v>2381</v>
      </c>
      <c r="L23" s="26">
        <v>3972</v>
      </c>
      <c r="M23" s="26">
        <v>1576</v>
      </c>
      <c r="N23" s="26">
        <v>1454</v>
      </c>
      <c r="O23" s="26">
        <v>1744</v>
      </c>
      <c r="P23" s="26">
        <v>1343</v>
      </c>
      <c r="Q23" s="26">
        <v>1864</v>
      </c>
      <c r="R23" s="26">
        <v>1793</v>
      </c>
      <c r="S23" s="26">
        <v>1227</v>
      </c>
      <c r="T23" s="26">
        <v>1725</v>
      </c>
      <c r="U23" s="26">
        <v>1227</v>
      </c>
      <c r="V23" s="26">
        <v>1226</v>
      </c>
      <c r="W23" s="26">
        <v>1246</v>
      </c>
      <c r="X23" s="26">
        <v>1228</v>
      </c>
      <c r="Y23" s="26">
        <v>1769</v>
      </c>
      <c r="Z23" s="26">
        <v>1259</v>
      </c>
      <c r="AA23" s="26">
        <v>3094</v>
      </c>
      <c r="AB23" s="26">
        <v>975</v>
      </c>
      <c r="AC23" s="26">
        <v>1027</v>
      </c>
      <c r="AD23" s="26">
        <v>41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11016</v>
      </c>
      <c r="L24" s="26">
        <v>29753</v>
      </c>
      <c r="M24" s="26">
        <v>89499</v>
      </c>
      <c r="N24" s="26">
        <v>35741</v>
      </c>
      <c r="O24" s="26">
        <v>25076</v>
      </c>
      <c r="P24" s="26">
        <v>34290</v>
      </c>
      <c r="Q24" s="26">
        <v>30630</v>
      </c>
      <c r="R24" s="26">
        <v>44645</v>
      </c>
      <c r="S24" s="26">
        <v>25926</v>
      </c>
      <c r="T24" s="26">
        <v>42644</v>
      </c>
      <c r="U24" s="26">
        <v>43783</v>
      </c>
      <c r="V24" s="26">
        <v>43384</v>
      </c>
      <c r="W24" s="26">
        <v>34585</v>
      </c>
      <c r="X24" s="26">
        <v>32001</v>
      </c>
      <c r="Y24" s="26">
        <v>25102</v>
      </c>
      <c r="Z24" s="26">
        <v>38536</v>
      </c>
      <c r="AA24" s="26">
        <v>32405</v>
      </c>
      <c r="AB24" s="26">
        <v>36684</v>
      </c>
      <c r="AC24" s="26">
        <v>29930</v>
      </c>
      <c r="AD24" s="26">
        <v>35539</v>
      </c>
      <c r="AE24" s="26">
        <v>31472</v>
      </c>
      <c r="AF24" s="26">
        <v>33654</v>
      </c>
      <c r="AG24" s="26">
        <v>27736</v>
      </c>
      <c r="AH24" s="26">
        <v>32860</v>
      </c>
      <c r="AI24" s="26">
        <v>25188</v>
      </c>
      <c r="AJ24" s="26">
        <v>24690</v>
      </c>
      <c r="AK24" s="26">
        <v>23041</v>
      </c>
      <c r="AL24" s="26">
        <v>27555</v>
      </c>
      <c r="AM24" s="26">
        <v>29568</v>
      </c>
      <c r="AN24" s="26">
        <v>32497</v>
      </c>
      <c r="AO24" s="41">
        <v>10922</v>
      </c>
      <c r="AP24" s="40">
        <v>33590</v>
      </c>
      <c r="AQ24" s="41">
        <v>29744</v>
      </c>
      <c r="AR24" s="41">
        <v>26527</v>
      </c>
      <c r="AS24" s="41">
        <v>28255</v>
      </c>
      <c r="AT24" s="41">
        <v>21133</v>
      </c>
      <c r="AU24" s="71">
        <v>22770</v>
      </c>
      <c r="AV24" s="71">
        <v>22362</v>
      </c>
      <c r="AW24" s="71">
        <v>17683</v>
      </c>
      <c r="AX24" s="71">
        <v>26043</v>
      </c>
      <c r="AY24" s="106">
        <v>28848</v>
      </c>
    </row>
    <row r="25" spans="2:51" ht="12">
      <c r="B25" s="26" t="s">
        <v>44</v>
      </c>
      <c r="F25" s="27" t="s">
        <v>12</v>
      </c>
      <c r="G25" s="12" t="s">
        <v>284</v>
      </c>
      <c r="H25" s="26" t="s">
        <v>44</v>
      </c>
      <c r="I25" s="26" t="s">
        <v>44</v>
      </c>
      <c r="J25" s="26" t="s">
        <v>44</v>
      </c>
      <c r="K25" s="26" t="s">
        <v>44</v>
      </c>
      <c r="L25" s="26" t="s">
        <v>44</v>
      </c>
      <c r="M25" s="26" t="s">
        <v>44</v>
      </c>
      <c r="N25" s="26">
        <v>571</v>
      </c>
      <c r="O25" s="26">
        <v>1203</v>
      </c>
      <c r="P25" s="26">
        <v>1325</v>
      </c>
      <c r="Q25" s="26">
        <v>1248</v>
      </c>
      <c r="R25" s="26">
        <v>1270</v>
      </c>
      <c r="S25" s="26">
        <v>1420</v>
      </c>
      <c r="T25" s="26">
        <v>2218</v>
      </c>
      <c r="U25" s="26">
        <v>1772</v>
      </c>
      <c r="V25" s="26">
        <v>4644</v>
      </c>
      <c r="W25" s="26">
        <v>4855</v>
      </c>
      <c r="X25" s="26">
        <v>7925</v>
      </c>
      <c r="Y25" s="26">
        <v>6445</v>
      </c>
      <c r="Z25" s="26">
        <v>11148</v>
      </c>
      <c r="AA25" s="26">
        <v>4546</v>
      </c>
      <c r="AB25" s="26">
        <v>10184</v>
      </c>
      <c r="AC25" s="26">
        <v>11961</v>
      </c>
      <c r="AD25" s="26">
        <v>3322</v>
      </c>
      <c r="AE25" s="26">
        <v>2400</v>
      </c>
      <c r="AF25" s="26">
        <v>5498</v>
      </c>
      <c r="AG25" s="26">
        <v>1505</v>
      </c>
      <c r="AH25" s="26">
        <v>351</v>
      </c>
      <c r="AI25" s="26">
        <v>3123</v>
      </c>
      <c r="AJ25" s="26">
        <v>322</v>
      </c>
      <c r="AK25" s="26">
        <v>1135</v>
      </c>
      <c r="AL25" s="26">
        <v>1392</v>
      </c>
      <c r="AM25" s="26">
        <v>129</v>
      </c>
      <c r="AN25" s="26">
        <v>131</v>
      </c>
      <c r="AO25" s="41">
        <v>950</v>
      </c>
      <c r="AP25" s="40">
        <v>2413</v>
      </c>
      <c r="AQ25" s="41">
        <v>1400</v>
      </c>
      <c r="AR25" s="41">
        <v>350</v>
      </c>
      <c r="AS25" s="41">
        <v>1360</v>
      </c>
      <c r="AT25" s="41">
        <v>398</v>
      </c>
      <c r="AU25" s="71">
        <v>2413</v>
      </c>
      <c r="AV25" s="71">
        <v>459</v>
      </c>
      <c r="AW25" s="71">
        <v>2737</v>
      </c>
      <c r="AX25" s="71">
        <v>980</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221</v>
      </c>
      <c r="R26" s="26">
        <v>5579</v>
      </c>
      <c r="S26" s="26">
        <v>1009</v>
      </c>
      <c r="T26" s="26">
        <v>1140</v>
      </c>
      <c r="U26" s="26">
        <v>212</v>
      </c>
      <c r="V26" s="26">
        <v>1959</v>
      </c>
      <c r="W26" s="26">
        <v>738</v>
      </c>
      <c r="X26" s="26">
        <v>2050</v>
      </c>
      <c r="Y26" s="26">
        <v>341</v>
      </c>
      <c r="Z26" s="26">
        <v>2480</v>
      </c>
      <c r="AA26" s="26">
        <v>1159</v>
      </c>
      <c r="AB26" s="26">
        <v>2314</v>
      </c>
      <c r="AC26" s="26">
        <v>984</v>
      </c>
      <c r="AD26" s="26">
        <v>948</v>
      </c>
      <c r="AE26" s="26">
        <v>1383</v>
      </c>
      <c r="AF26" s="26">
        <v>5065</v>
      </c>
      <c r="AG26" s="26">
        <v>133</v>
      </c>
      <c r="AH26" s="26">
        <v>1694</v>
      </c>
      <c r="AI26" s="26">
        <v>355</v>
      </c>
      <c r="AJ26" s="26">
        <v>1951</v>
      </c>
      <c r="AK26" s="26">
        <v>378</v>
      </c>
      <c r="AL26" s="26">
        <v>1558</v>
      </c>
      <c r="AM26" s="26">
        <v>2833</v>
      </c>
      <c r="AN26" s="26">
        <v>862</v>
      </c>
      <c r="AO26" s="41">
        <v>1262</v>
      </c>
      <c r="AP26" s="40">
        <v>342</v>
      </c>
      <c r="AQ26" s="41">
        <v>1337</v>
      </c>
      <c r="AR26" s="41">
        <v>193</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2768</v>
      </c>
      <c r="AC27" s="26">
        <v>894</v>
      </c>
      <c r="AD27" s="26">
        <v>1187</v>
      </c>
      <c r="AE27" s="26">
        <v>942</v>
      </c>
      <c r="AF27" s="26">
        <v>901</v>
      </c>
      <c r="AG27" s="26">
        <v>1225</v>
      </c>
      <c r="AH27" s="26">
        <v>3020</v>
      </c>
      <c r="AI27" s="26">
        <v>1389</v>
      </c>
      <c r="AJ27" s="26">
        <v>10221</v>
      </c>
      <c r="AK27" s="26">
        <v>2117</v>
      </c>
      <c r="AL27" s="26">
        <v>1567</v>
      </c>
      <c r="AM27" s="26">
        <v>385</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271</v>
      </c>
      <c r="AN28" s="26">
        <v>2037</v>
      </c>
      <c r="AO28" s="41">
        <v>956</v>
      </c>
      <c r="AP28" s="40">
        <v>1420</v>
      </c>
      <c r="AQ28" s="41">
        <v>222</v>
      </c>
      <c r="AR28" s="41">
        <v>259</v>
      </c>
      <c r="AS28" s="41">
        <v>1587</v>
      </c>
      <c r="AT28" s="41">
        <v>63</v>
      </c>
      <c r="AU28" s="71">
        <v>2351</v>
      </c>
      <c r="AV28" s="71">
        <v>938</v>
      </c>
      <c r="AW28" s="71">
        <v>31</v>
      </c>
      <c r="AX28" s="71">
        <v>43</v>
      </c>
      <c r="AY28" s="106">
        <v>3002</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1399</v>
      </c>
      <c r="AO29" s="41">
        <v>758</v>
      </c>
      <c r="AP29" s="40">
        <v>887</v>
      </c>
      <c r="AQ29" s="41">
        <v>3784</v>
      </c>
      <c r="AR29" s="41">
        <v>627</v>
      </c>
      <c r="AS29" s="41">
        <v>628</v>
      </c>
      <c r="AT29" s="41">
        <v>642</v>
      </c>
      <c r="AU29" s="71">
        <v>836</v>
      </c>
      <c r="AV29" s="71">
        <v>1525</v>
      </c>
      <c r="AW29" s="71">
        <v>1205</v>
      </c>
      <c r="AX29" s="71">
        <v>656</v>
      </c>
      <c r="AY29" s="106">
        <v>696</v>
      </c>
    </row>
    <row r="30" spans="2:51" ht="12">
      <c r="B30" s="26" t="s">
        <v>44</v>
      </c>
      <c r="F30" s="27" t="s">
        <v>14</v>
      </c>
      <c r="G30" s="12" t="s">
        <v>289</v>
      </c>
      <c r="H30" s="26">
        <v>8244</v>
      </c>
      <c r="I30" s="26">
        <v>8921</v>
      </c>
      <c r="J30" s="26">
        <v>5789</v>
      </c>
      <c r="K30" s="26">
        <v>3641</v>
      </c>
      <c r="L30" s="26">
        <v>9646</v>
      </c>
      <c r="M30" s="26">
        <v>9152</v>
      </c>
      <c r="N30" s="26">
        <v>8081</v>
      </c>
      <c r="O30" s="26">
        <v>5559</v>
      </c>
      <c r="P30" s="26">
        <v>7492</v>
      </c>
      <c r="Q30" s="26">
        <v>13465</v>
      </c>
      <c r="R30" s="26">
        <v>18176</v>
      </c>
      <c r="S30" s="26">
        <v>7099</v>
      </c>
      <c r="T30" s="26">
        <v>5331</v>
      </c>
      <c r="U30" s="26">
        <v>3712</v>
      </c>
      <c r="V30" s="26">
        <v>5644</v>
      </c>
      <c r="W30" s="26">
        <v>4241</v>
      </c>
      <c r="X30" s="26">
        <v>10246</v>
      </c>
      <c r="Y30" s="26">
        <v>4582</v>
      </c>
      <c r="Z30" s="26">
        <v>6499</v>
      </c>
      <c r="AA30" s="26">
        <v>4666</v>
      </c>
      <c r="AB30" s="26">
        <v>7904</v>
      </c>
      <c r="AC30" s="26">
        <v>7287</v>
      </c>
      <c r="AD30" s="26">
        <v>10184</v>
      </c>
      <c r="AE30" s="26">
        <v>7319</v>
      </c>
      <c r="AF30" s="26">
        <v>13612</v>
      </c>
      <c r="AG30" s="26">
        <v>9574</v>
      </c>
      <c r="AH30" s="26">
        <v>10623</v>
      </c>
      <c r="AI30" s="26">
        <v>7956</v>
      </c>
      <c r="AJ30" s="26">
        <v>8911</v>
      </c>
      <c r="AK30" s="26">
        <v>6686</v>
      </c>
      <c r="AL30" s="26">
        <v>10350</v>
      </c>
      <c r="AM30" s="26">
        <v>6809</v>
      </c>
      <c r="AN30" s="26">
        <v>10029</v>
      </c>
      <c r="AO30" s="41">
        <v>7034</v>
      </c>
      <c r="AP30" s="40">
        <v>9194</v>
      </c>
      <c r="AQ30" s="41">
        <v>6747</v>
      </c>
      <c r="AR30" s="41">
        <v>6417</v>
      </c>
      <c r="AS30" s="41" t="s">
        <v>114</v>
      </c>
      <c r="AT30" s="41" t="s">
        <v>44</v>
      </c>
      <c r="AU30" s="71" t="s">
        <v>44</v>
      </c>
      <c r="AV30" s="71" t="s">
        <v>44</v>
      </c>
      <c r="AW30" s="71" t="s">
        <v>44</v>
      </c>
      <c r="AX30" s="71" t="s">
        <v>44</v>
      </c>
      <c r="AY30" s="106" t="s">
        <v>44</v>
      </c>
    </row>
    <row r="31" spans="2:51" ht="12">
      <c r="B31" s="26" t="s">
        <v>44</v>
      </c>
      <c r="F31" s="27" t="s">
        <v>15</v>
      </c>
      <c r="G31" s="12" t="s">
        <v>290</v>
      </c>
      <c r="H31" s="26">
        <v>544</v>
      </c>
      <c r="I31" s="26">
        <v>767</v>
      </c>
      <c r="J31" s="26">
        <v>693</v>
      </c>
      <c r="K31" s="26">
        <v>646</v>
      </c>
      <c r="L31" s="26">
        <v>1050</v>
      </c>
      <c r="M31" s="26">
        <v>863</v>
      </c>
      <c r="N31" s="26">
        <v>2416</v>
      </c>
      <c r="O31" s="26">
        <v>723</v>
      </c>
      <c r="P31" s="26">
        <v>1126</v>
      </c>
      <c r="Q31" s="26">
        <v>912</v>
      </c>
      <c r="R31" s="26">
        <v>2495</v>
      </c>
      <c r="S31" s="26">
        <v>1393</v>
      </c>
      <c r="T31" s="26">
        <v>856</v>
      </c>
      <c r="U31" s="26">
        <v>977</v>
      </c>
      <c r="V31" s="26">
        <v>1674</v>
      </c>
      <c r="W31" s="26">
        <v>864</v>
      </c>
      <c r="X31" s="26">
        <v>912</v>
      </c>
      <c r="Y31" s="26">
        <v>1964</v>
      </c>
      <c r="Z31" s="26">
        <v>1322</v>
      </c>
      <c r="AA31" s="26">
        <v>668</v>
      </c>
      <c r="AB31" s="26">
        <v>565</v>
      </c>
      <c r="AC31" s="26">
        <v>573</v>
      </c>
      <c r="AD31" s="26">
        <v>1101</v>
      </c>
      <c r="AE31" s="26">
        <v>577</v>
      </c>
      <c r="AF31" s="26">
        <v>532</v>
      </c>
      <c r="AG31" s="26">
        <v>519</v>
      </c>
      <c r="AH31" s="26">
        <v>1081</v>
      </c>
      <c r="AI31" s="26">
        <v>520</v>
      </c>
      <c r="AJ31" s="26">
        <v>1615</v>
      </c>
      <c r="AK31" s="26">
        <v>514</v>
      </c>
      <c r="AL31" s="26">
        <v>8224</v>
      </c>
      <c r="AM31" s="26">
        <v>515</v>
      </c>
      <c r="AN31" s="26">
        <v>515</v>
      </c>
      <c r="AO31" s="41">
        <v>516</v>
      </c>
      <c r="AP31" s="40">
        <v>1241</v>
      </c>
      <c r="AQ31" s="41">
        <v>182</v>
      </c>
      <c r="AR31" s="41">
        <v>517</v>
      </c>
      <c r="AS31" s="41">
        <v>1248</v>
      </c>
      <c r="AT31" s="41">
        <v>1307</v>
      </c>
      <c r="AU31" s="71">
        <v>378</v>
      </c>
      <c r="AV31" s="71">
        <v>378</v>
      </c>
      <c r="AW31" s="71">
        <v>377</v>
      </c>
      <c r="AX31" s="71">
        <v>740</v>
      </c>
      <c r="AY31" s="106">
        <v>377</v>
      </c>
    </row>
    <row r="32" spans="2:51" ht="12">
      <c r="B32" s="26" t="s">
        <v>44</v>
      </c>
      <c r="F32" s="27" t="s">
        <v>16</v>
      </c>
      <c r="G32" s="12" t="s">
        <v>291</v>
      </c>
      <c r="H32" s="26">
        <v>457</v>
      </c>
      <c r="I32" s="26">
        <v>537</v>
      </c>
      <c r="J32" s="26">
        <v>565</v>
      </c>
      <c r="K32" s="26">
        <v>582</v>
      </c>
      <c r="L32" s="26">
        <v>910</v>
      </c>
      <c r="M32" s="26">
        <v>749</v>
      </c>
      <c r="N32" s="26">
        <v>2640</v>
      </c>
      <c r="O32" s="26">
        <v>584</v>
      </c>
      <c r="P32" s="26">
        <v>1140</v>
      </c>
      <c r="Q32" s="26">
        <v>805</v>
      </c>
      <c r="R32" s="26">
        <v>2867</v>
      </c>
      <c r="S32" s="26">
        <v>1150</v>
      </c>
      <c r="T32" s="26">
        <v>970</v>
      </c>
      <c r="U32" s="26">
        <v>751</v>
      </c>
      <c r="V32" s="26">
        <v>1725</v>
      </c>
      <c r="W32" s="26">
        <v>867</v>
      </c>
      <c r="X32" s="26">
        <v>1447</v>
      </c>
      <c r="Y32" s="26">
        <v>2612</v>
      </c>
      <c r="Z32" s="26">
        <v>1292</v>
      </c>
      <c r="AA32" s="26">
        <v>588</v>
      </c>
      <c r="AB32" s="26">
        <v>520</v>
      </c>
      <c r="AC32" s="26">
        <v>589</v>
      </c>
      <c r="AD32" s="26">
        <v>1627</v>
      </c>
      <c r="AE32" s="26">
        <v>590</v>
      </c>
      <c r="AF32" s="26">
        <v>513</v>
      </c>
      <c r="AG32" s="26">
        <v>568</v>
      </c>
      <c r="AH32" s="26">
        <v>1026</v>
      </c>
      <c r="AI32" s="26">
        <v>508</v>
      </c>
      <c r="AJ32" s="26">
        <v>1547</v>
      </c>
      <c r="AK32" s="26">
        <v>502</v>
      </c>
      <c r="AL32" s="26">
        <v>993</v>
      </c>
      <c r="AM32" s="26">
        <v>502</v>
      </c>
      <c r="AN32" s="26">
        <v>532</v>
      </c>
      <c r="AO32" s="41">
        <v>502</v>
      </c>
      <c r="AP32" s="40">
        <v>1227</v>
      </c>
      <c r="AQ32" s="41">
        <v>139</v>
      </c>
      <c r="AR32" s="41">
        <v>502</v>
      </c>
      <c r="AS32" s="41">
        <v>1203</v>
      </c>
      <c r="AT32" s="41">
        <v>1304</v>
      </c>
      <c r="AU32" s="71">
        <v>361</v>
      </c>
      <c r="AV32" s="71">
        <v>361</v>
      </c>
      <c r="AW32" s="71">
        <v>361</v>
      </c>
      <c r="AX32" s="71">
        <v>723</v>
      </c>
      <c r="AY32" s="106">
        <v>362</v>
      </c>
    </row>
    <row r="33" spans="2:51" ht="12">
      <c r="B33" s="26" t="s">
        <v>44</v>
      </c>
      <c r="F33" s="27" t="s">
        <v>17</v>
      </c>
      <c r="G33" s="12" t="s">
        <v>292</v>
      </c>
      <c r="H33" s="26">
        <v>1911</v>
      </c>
      <c r="I33" s="26">
        <v>1986</v>
      </c>
      <c r="J33" s="26">
        <v>4760</v>
      </c>
      <c r="K33" s="26">
        <v>5115</v>
      </c>
      <c r="L33" s="26">
        <v>1344</v>
      </c>
      <c r="M33" s="26">
        <v>3048</v>
      </c>
      <c r="N33" s="26">
        <v>1233</v>
      </c>
      <c r="O33" s="26">
        <v>3387</v>
      </c>
      <c r="P33" s="26">
        <v>1037</v>
      </c>
      <c r="Q33" s="26">
        <v>1428</v>
      </c>
      <c r="R33" s="26">
        <v>4759</v>
      </c>
      <c r="S33" s="26">
        <v>1650</v>
      </c>
      <c r="T33" s="26">
        <v>4154</v>
      </c>
      <c r="U33" s="26">
        <v>1106</v>
      </c>
      <c r="V33" s="26">
        <v>3812</v>
      </c>
      <c r="W33" s="26">
        <v>1172</v>
      </c>
      <c r="X33" s="26">
        <v>1337</v>
      </c>
      <c r="Y33" s="26">
        <v>3420</v>
      </c>
      <c r="Z33" s="26">
        <v>1481</v>
      </c>
      <c r="AA33" s="26">
        <v>1510</v>
      </c>
      <c r="AB33" s="26">
        <v>2086</v>
      </c>
      <c r="AC33" s="26">
        <v>1630</v>
      </c>
      <c r="AD33" s="26">
        <v>4547</v>
      </c>
      <c r="AE33" s="26">
        <v>15508</v>
      </c>
      <c r="AF33" s="26">
        <v>1631</v>
      </c>
      <c r="AG33" s="26">
        <v>1264</v>
      </c>
      <c r="AH33" s="26">
        <v>2568</v>
      </c>
      <c r="AI33" s="26">
        <v>1077</v>
      </c>
      <c r="AJ33" s="26">
        <v>2032</v>
      </c>
      <c r="AK33" s="26">
        <v>838</v>
      </c>
      <c r="AL33" s="26">
        <v>3843</v>
      </c>
      <c r="AM33" s="26">
        <v>2080</v>
      </c>
      <c r="AN33" s="26">
        <v>3080</v>
      </c>
      <c r="AO33" s="41">
        <v>1168</v>
      </c>
      <c r="AP33" s="40">
        <v>2500</v>
      </c>
      <c r="AQ33" s="41">
        <v>2409</v>
      </c>
      <c r="AR33" s="41">
        <v>1041</v>
      </c>
      <c r="AS33" s="41">
        <v>850</v>
      </c>
      <c r="AT33" s="41">
        <v>927</v>
      </c>
      <c r="AU33" s="71">
        <v>5300</v>
      </c>
      <c r="AV33" s="71">
        <v>2187</v>
      </c>
      <c r="AW33" s="71">
        <v>123</v>
      </c>
      <c r="AX33" s="71" t="s">
        <v>44</v>
      </c>
      <c r="AY33" s="106" t="s">
        <v>44</v>
      </c>
    </row>
    <row r="34" spans="2:51" ht="12">
      <c r="B34" s="26" t="s">
        <v>44</v>
      </c>
      <c r="F34" s="27" t="s">
        <v>18</v>
      </c>
      <c r="G34" s="12" t="s">
        <v>293</v>
      </c>
      <c r="H34" s="26">
        <v>1086</v>
      </c>
      <c r="I34" s="26">
        <v>2010</v>
      </c>
      <c r="J34" s="26">
        <v>2598</v>
      </c>
      <c r="K34" s="26">
        <v>1298</v>
      </c>
      <c r="L34" s="26">
        <v>1808</v>
      </c>
      <c r="M34" s="26">
        <v>1199</v>
      </c>
      <c r="N34" s="26">
        <v>2535</v>
      </c>
      <c r="O34" s="26">
        <v>1224</v>
      </c>
      <c r="P34" s="26">
        <v>1231</v>
      </c>
      <c r="Q34" s="26">
        <v>1146</v>
      </c>
      <c r="R34" s="26">
        <v>1240</v>
      </c>
      <c r="S34" s="26">
        <v>3017</v>
      </c>
      <c r="T34" s="26">
        <v>1038</v>
      </c>
      <c r="U34" s="26">
        <v>1245</v>
      </c>
      <c r="V34" s="26">
        <v>3313</v>
      </c>
      <c r="W34" s="26">
        <v>4216</v>
      </c>
      <c r="X34" s="26">
        <v>1452</v>
      </c>
      <c r="Y34" s="26">
        <v>1295</v>
      </c>
      <c r="Z34" s="26">
        <v>1356</v>
      </c>
      <c r="AA34" s="26">
        <v>1381</v>
      </c>
      <c r="AB34" s="26">
        <v>1828</v>
      </c>
      <c r="AC34" s="26">
        <v>1185</v>
      </c>
      <c r="AD34" s="26">
        <v>1230</v>
      </c>
      <c r="AE34" s="26">
        <v>1180</v>
      </c>
      <c r="AF34" s="26">
        <v>1476</v>
      </c>
      <c r="AG34" s="26">
        <v>1067</v>
      </c>
      <c r="AH34" s="26">
        <v>1296</v>
      </c>
      <c r="AI34" s="26">
        <v>2020</v>
      </c>
      <c r="AJ34" s="26">
        <v>1705</v>
      </c>
      <c r="AK34" s="26">
        <v>847</v>
      </c>
      <c r="AL34" s="26">
        <v>1946</v>
      </c>
      <c r="AM34" s="26">
        <v>1257</v>
      </c>
      <c r="AN34" s="26">
        <v>2693</v>
      </c>
      <c r="AO34" s="41">
        <v>216</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1679</v>
      </c>
      <c r="I35" s="26">
        <v>4132</v>
      </c>
      <c r="J35" s="26">
        <v>2473</v>
      </c>
      <c r="K35" s="26">
        <v>2722</v>
      </c>
      <c r="L35" s="26">
        <v>3212</v>
      </c>
      <c r="M35" s="26">
        <v>3299</v>
      </c>
      <c r="N35" s="26">
        <v>2588</v>
      </c>
      <c r="O35" s="26">
        <v>18874</v>
      </c>
      <c r="P35" s="26">
        <v>6302</v>
      </c>
      <c r="Q35" s="26">
        <v>2701</v>
      </c>
      <c r="R35" s="26">
        <v>2919</v>
      </c>
      <c r="S35" s="26">
        <v>3123</v>
      </c>
      <c r="T35" s="26">
        <v>3248</v>
      </c>
      <c r="U35" s="26">
        <v>3362</v>
      </c>
      <c r="V35" s="26">
        <v>2844</v>
      </c>
      <c r="W35" s="26">
        <v>4591</v>
      </c>
      <c r="X35" s="26">
        <v>2308</v>
      </c>
      <c r="Y35" s="26">
        <v>1579</v>
      </c>
      <c r="Z35" s="26">
        <v>8086</v>
      </c>
      <c r="AA35" s="26">
        <v>1111</v>
      </c>
      <c r="AB35" s="26">
        <v>2444</v>
      </c>
      <c r="AC35" s="26">
        <v>1157</v>
      </c>
      <c r="AD35" s="26">
        <v>1163</v>
      </c>
      <c r="AE35" s="26">
        <v>1120</v>
      </c>
      <c r="AF35" s="26">
        <v>1049</v>
      </c>
      <c r="AG35" s="26">
        <v>1106</v>
      </c>
      <c r="AH35" s="26">
        <v>1164</v>
      </c>
      <c r="AI35" s="26">
        <v>1790</v>
      </c>
      <c r="AJ35" s="26">
        <v>1736</v>
      </c>
      <c r="AK35" s="26">
        <v>873</v>
      </c>
      <c r="AL35" s="26">
        <v>886</v>
      </c>
      <c r="AM35" s="26">
        <v>803</v>
      </c>
      <c r="AN35" s="26">
        <v>915</v>
      </c>
      <c r="AO35" s="41">
        <v>805</v>
      </c>
      <c r="AP35" s="40">
        <v>1988</v>
      </c>
      <c r="AQ35" s="41">
        <v>1021</v>
      </c>
      <c r="AR35" s="41">
        <v>906</v>
      </c>
      <c r="AS35" s="41">
        <v>807</v>
      </c>
      <c r="AT35" s="41">
        <v>812</v>
      </c>
      <c r="AU35" s="71">
        <v>933</v>
      </c>
      <c r="AV35" s="71">
        <v>971</v>
      </c>
      <c r="AW35" s="71">
        <v>1709</v>
      </c>
      <c r="AX35" s="71">
        <v>807</v>
      </c>
      <c r="AY35" s="106">
        <v>1031</v>
      </c>
    </row>
    <row r="36" spans="2:51" ht="12">
      <c r="B36" s="26" t="s">
        <v>44</v>
      </c>
      <c r="F36" s="27" t="s">
        <v>20</v>
      </c>
      <c r="G36" s="12" t="s">
        <v>295</v>
      </c>
      <c r="H36" s="26">
        <v>1271</v>
      </c>
      <c r="I36" s="26">
        <v>9969</v>
      </c>
      <c r="J36" s="26">
        <v>4496</v>
      </c>
      <c r="K36" s="26">
        <v>18864</v>
      </c>
      <c r="L36" s="26">
        <v>4282</v>
      </c>
      <c r="M36" s="26">
        <v>2964</v>
      </c>
      <c r="N36" s="26">
        <v>4289</v>
      </c>
      <c r="O36" s="26">
        <v>6614</v>
      </c>
      <c r="P36" s="26">
        <v>3306</v>
      </c>
      <c r="Q36" s="26">
        <v>3751</v>
      </c>
      <c r="R36" s="26">
        <v>3861</v>
      </c>
      <c r="S36" s="26">
        <v>13326</v>
      </c>
      <c r="T36" s="26">
        <v>4107</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21533</v>
      </c>
      <c r="K37" s="26">
        <v>83728</v>
      </c>
      <c r="L37" s="26">
        <v>87681</v>
      </c>
      <c r="M37" s="26">
        <v>84588</v>
      </c>
      <c r="N37" s="26">
        <v>84124</v>
      </c>
      <c r="O37" s="26">
        <v>90765</v>
      </c>
      <c r="P37" s="26">
        <v>64598</v>
      </c>
      <c r="Q37" s="26">
        <v>53323</v>
      </c>
      <c r="R37" s="26">
        <v>54440</v>
      </c>
      <c r="S37" s="26">
        <v>57080</v>
      </c>
      <c r="T37" s="26">
        <v>57045</v>
      </c>
      <c r="U37" s="26">
        <v>57178</v>
      </c>
      <c r="V37" s="26">
        <v>58237</v>
      </c>
      <c r="W37" s="26">
        <v>60822</v>
      </c>
      <c r="X37" s="26">
        <v>44867</v>
      </c>
      <c r="Y37" s="26">
        <v>42336</v>
      </c>
      <c r="Z37" s="26">
        <v>42062</v>
      </c>
      <c r="AA37" s="26">
        <v>42566</v>
      </c>
      <c r="AB37" s="26">
        <v>44057</v>
      </c>
      <c r="AC37" s="26">
        <v>40053</v>
      </c>
      <c r="AD37" s="26">
        <v>45445</v>
      </c>
      <c r="AE37" s="26">
        <v>39872</v>
      </c>
      <c r="AF37" s="26">
        <v>39939</v>
      </c>
      <c r="AG37" s="26">
        <v>40762</v>
      </c>
      <c r="AH37" s="26">
        <v>43330</v>
      </c>
      <c r="AI37" s="26">
        <v>48353</v>
      </c>
      <c r="AJ37" s="26">
        <v>47714</v>
      </c>
      <c r="AK37" s="26">
        <v>45929</v>
      </c>
      <c r="AL37" s="26">
        <v>41934</v>
      </c>
      <c r="AM37" s="26">
        <v>42706</v>
      </c>
      <c r="AN37" s="26">
        <v>42501</v>
      </c>
      <c r="AO37" s="41">
        <v>42233</v>
      </c>
      <c r="AP37" s="40">
        <v>42830</v>
      </c>
      <c r="AQ37" s="41">
        <v>43697</v>
      </c>
      <c r="AR37" s="41">
        <v>42697</v>
      </c>
      <c r="AS37" s="41">
        <v>42718</v>
      </c>
      <c r="AT37" s="41">
        <v>42658</v>
      </c>
      <c r="AU37" s="71">
        <v>43967</v>
      </c>
      <c r="AV37" s="71">
        <v>41277</v>
      </c>
      <c r="AW37" s="71">
        <v>41729</v>
      </c>
      <c r="AX37" s="71">
        <v>46683</v>
      </c>
      <c r="AY37" s="106">
        <v>44341</v>
      </c>
    </row>
    <row r="38" spans="2:51" ht="12">
      <c r="B38" s="26" t="s">
        <v>44</v>
      </c>
      <c r="F38" s="27" t="s">
        <v>22</v>
      </c>
      <c r="G38" s="12" t="s">
        <v>297</v>
      </c>
      <c r="H38" s="26" t="s">
        <v>44</v>
      </c>
      <c r="I38" s="26" t="s">
        <v>44</v>
      </c>
      <c r="J38" s="26" t="s">
        <v>44</v>
      </c>
      <c r="K38" s="26" t="s">
        <v>44</v>
      </c>
      <c r="L38" s="26" t="s">
        <v>44</v>
      </c>
      <c r="M38" s="26" t="s">
        <v>44</v>
      </c>
      <c r="N38" s="26">
        <v>10695</v>
      </c>
      <c r="O38" s="26">
        <v>4059</v>
      </c>
      <c r="P38" s="26">
        <v>2037</v>
      </c>
      <c r="Q38" s="26">
        <v>3031</v>
      </c>
      <c r="R38" s="26">
        <v>1882</v>
      </c>
      <c r="S38" s="26">
        <v>4609</v>
      </c>
      <c r="T38" s="26">
        <v>3761</v>
      </c>
      <c r="U38" s="26">
        <v>2797</v>
      </c>
      <c r="V38" s="26">
        <v>1885</v>
      </c>
      <c r="W38" s="26">
        <v>1263</v>
      </c>
      <c r="X38" s="26">
        <v>1554</v>
      </c>
      <c r="Y38" s="26">
        <v>1670</v>
      </c>
      <c r="Z38" s="26">
        <v>1439</v>
      </c>
      <c r="AA38" s="26">
        <v>2328</v>
      </c>
      <c r="AB38" s="26">
        <v>1563</v>
      </c>
      <c r="AC38" s="26">
        <v>5485</v>
      </c>
      <c r="AD38" s="26">
        <v>5156</v>
      </c>
      <c r="AE38" s="26">
        <v>4227</v>
      </c>
      <c r="AF38" s="26">
        <v>3444</v>
      </c>
      <c r="AG38" s="26">
        <v>1042</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15004</v>
      </c>
      <c r="Q39" s="26">
        <v>867</v>
      </c>
      <c r="R39" s="26">
        <v>971</v>
      </c>
      <c r="S39" s="26">
        <v>908</v>
      </c>
      <c r="T39" s="26">
        <v>900</v>
      </c>
      <c r="U39" s="26">
        <v>1294</v>
      </c>
      <c r="V39" s="26">
        <v>964</v>
      </c>
      <c r="W39" s="26">
        <v>896</v>
      </c>
      <c r="X39" s="26">
        <v>919</v>
      </c>
      <c r="Y39" s="26">
        <v>990</v>
      </c>
      <c r="Z39" s="26">
        <v>1018</v>
      </c>
      <c r="AA39" s="26">
        <v>2976</v>
      </c>
      <c r="AB39" s="26">
        <v>1923</v>
      </c>
      <c r="AC39" s="26">
        <v>895</v>
      </c>
      <c r="AD39" s="26">
        <v>1092</v>
      </c>
      <c r="AE39" s="26">
        <v>899</v>
      </c>
      <c r="AF39" s="26">
        <v>799</v>
      </c>
      <c r="AG39" s="26">
        <v>1029</v>
      </c>
      <c r="AH39" s="26">
        <v>892</v>
      </c>
      <c r="AI39" s="26">
        <v>780</v>
      </c>
      <c r="AJ39" s="26">
        <v>2298</v>
      </c>
      <c r="AK39" s="26">
        <v>629</v>
      </c>
      <c r="AL39" s="26">
        <v>611</v>
      </c>
      <c r="AM39" s="26">
        <v>1143</v>
      </c>
      <c r="AN39" s="26">
        <v>538</v>
      </c>
      <c r="AO39" s="41">
        <v>557</v>
      </c>
      <c r="AP39" s="40">
        <v>1569</v>
      </c>
      <c r="AQ39" s="41">
        <v>543</v>
      </c>
      <c r="AR39" s="41">
        <v>1363</v>
      </c>
      <c r="AS39" s="41">
        <v>174</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5866</v>
      </c>
      <c r="R40" s="26">
        <v>1276</v>
      </c>
      <c r="S40" s="26">
        <v>1245</v>
      </c>
      <c r="T40" s="26">
        <v>3720</v>
      </c>
      <c r="U40" s="26">
        <v>1494</v>
      </c>
      <c r="V40" s="26">
        <v>1666</v>
      </c>
      <c r="W40" s="26">
        <v>3975</v>
      </c>
      <c r="X40" s="26">
        <v>1478</v>
      </c>
      <c r="Y40" s="26">
        <v>1361</v>
      </c>
      <c r="Z40" s="26">
        <v>3820</v>
      </c>
      <c r="AA40" s="26">
        <v>1559</v>
      </c>
      <c r="AB40" s="26">
        <v>885</v>
      </c>
      <c r="AC40" s="26">
        <v>3135</v>
      </c>
      <c r="AD40" s="26">
        <v>1699</v>
      </c>
      <c r="AE40" s="26">
        <v>5218</v>
      </c>
      <c r="AF40" s="26">
        <v>5539</v>
      </c>
      <c r="AG40" s="26">
        <v>983</v>
      </c>
      <c r="AH40" s="26">
        <v>5187</v>
      </c>
      <c r="AI40" s="26">
        <v>2050</v>
      </c>
      <c r="AJ40" s="26">
        <v>5702</v>
      </c>
      <c r="AK40" s="26">
        <v>1261</v>
      </c>
      <c r="AL40" s="26">
        <v>1143</v>
      </c>
      <c r="AM40" s="26">
        <v>1796</v>
      </c>
      <c r="AN40" s="26">
        <v>1096</v>
      </c>
      <c r="AO40" s="41">
        <v>1090</v>
      </c>
      <c r="AP40" s="40">
        <v>1325</v>
      </c>
      <c r="AQ40" s="41">
        <v>5840</v>
      </c>
      <c r="AR40" s="41">
        <v>1128</v>
      </c>
      <c r="AS40" s="41">
        <v>1201</v>
      </c>
      <c r="AT40" s="41">
        <v>7662</v>
      </c>
      <c r="AU40" s="71">
        <v>1485</v>
      </c>
      <c r="AV40" s="71">
        <v>802</v>
      </c>
      <c r="AW40" s="71">
        <v>922</v>
      </c>
      <c r="AX40" s="71">
        <v>931</v>
      </c>
      <c r="AY40" s="106">
        <v>815</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7975</v>
      </c>
      <c r="R41" s="26">
        <v>8916</v>
      </c>
      <c r="S41" s="26">
        <v>10631</v>
      </c>
      <c r="T41" s="26">
        <v>5798</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5677</v>
      </c>
      <c r="V42" s="26">
        <v>1115</v>
      </c>
      <c r="W42" s="26">
        <v>1785</v>
      </c>
      <c r="X42" s="26">
        <v>1582</v>
      </c>
      <c r="Y42" s="26">
        <v>7173</v>
      </c>
      <c r="Z42" s="26">
        <v>955</v>
      </c>
      <c r="AA42" s="26">
        <v>923</v>
      </c>
      <c r="AB42" s="26">
        <v>938</v>
      </c>
      <c r="AC42" s="26">
        <v>2055</v>
      </c>
      <c r="AD42" s="26">
        <v>1465</v>
      </c>
      <c r="AE42" s="26">
        <v>1091</v>
      </c>
      <c r="AF42" s="26">
        <v>941</v>
      </c>
      <c r="AG42" s="26">
        <v>859</v>
      </c>
      <c r="AH42" s="26">
        <v>1218</v>
      </c>
      <c r="AI42" s="26">
        <v>1024</v>
      </c>
      <c r="AJ42" s="26">
        <v>1148</v>
      </c>
      <c r="AK42" s="26">
        <v>1011</v>
      </c>
      <c r="AL42" s="26">
        <v>1187</v>
      </c>
      <c r="AM42" s="26">
        <v>1930</v>
      </c>
      <c r="AN42" s="26">
        <v>1041</v>
      </c>
      <c r="AO42" s="41">
        <v>1444</v>
      </c>
      <c r="AP42" s="40">
        <v>1002</v>
      </c>
      <c r="AQ42" s="41">
        <v>789</v>
      </c>
      <c r="AR42" s="41">
        <v>10176</v>
      </c>
      <c r="AS42" s="41">
        <v>998</v>
      </c>
      <c r="AT42" s="41">
        <v>3463</v>
      </c>
      <c r="AU42" s="71">
        <v>1360</v>
      </c>
      <c r="AV42" s="71">
        <v>2653</v>
      </c>
      <c r="AW42" s="71">
        <v>2498</v>
      </c>
      <c r="AX42" s="71">
        <v>965</v>
      </c>
      <c r="AY42" s="106">
        <v>762</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179</v>
      </c>
      <c r="V43" s="26">
        <v>427</v>
      </c>
      <c r="W43" s="26">
        <v>792</v>
      </c>
      <c r="X43" s="26">
        <v>1006</v>
      </c>
      <c r="Y43" s="26">
        <v>5878</v>
      </c>
      <c r="Z43" s="26">
        <v>4468</v>
      </c>
      <c r="AA43" s="26">
        <v>2574</v>
      </c>
      <c r="AB43" s="26">
        <v>79</v>
      </c>
      <c r="AC43" s="26">
        <v>177</v>
      </c>
      <c r="AD43" s="26">
        <v>2819</v>
      </c>
      <c r="AE43" s="26">
        <v>96</v>
      </c>
      <c r="AF43" s="26">
        <v>151</v>
      </c>
      <c r="AG43" s="26">
        <v>221</v>
      </c>
      <c r="AH43" s="26">
        <v>3035</v>
      </c>
      <c r="AI43" s="26">
        <v>380</v>
      </c>
      <c r="AJ43" s="26">
        <v>4572</v>
      </c>
      <c r="AK43" s="26">
        <v>452</v>
      </c>
      <c r="AL43" s="26">
        <v>357</v>
      </c>
      <c r="AM43" s="26">
        <v>312</v>
      </c>
      <c r="AN43" s="26">
        <v>1133</v>
      </c>
      <c r="AO43" s="41">
        <v>283</v>
      </c>
      <c r="AP43" s="40">
        <v>343</v>
      </c>
      <c r="AQ43" s="41">
        <v>450</v>
      </c>
      <c r="AR43" s="41">
        <v>352</v>
      </c>
      <c r="AS43" s="41">
        <v>393</v>
      </c>
      <c r="AT43" s="41">
        <v>5993</v>
      </c>
      <c r="AU43" s="71">
        <v>349</v>
      </c>
      <c r="AV43" s="71">
        <v>313</v>
      </c>
      <c r="AW43" s="71">
        <v>505</v>
      </c>
      <c r="AX43" s="71">
        <v>1117</v>
      </c>
      <c r="AY43" s="106">
        <v>5849</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3356</v>
      </c>
      <c r="W44" s="26">
        <v>1391</v>
      </c>
      <c r="X44" s="26">
        <v>1411</v>
      </c>
      <c r="Y44" s="26">
        <v>1385</v>
      </c>
      <c r="Z44" s="26">
        <v>1290</v>
      </c>
      <c r="AA44" s="26">
        <v>1474</v>
      </c>
      <c r="AB44" s="26">
        <v>1308</v>
      </c>
      <c r="AC44" s="26">
        <v>1370</v>
      </c>
      <c r="AD44" s="26">
        <v>1459</v>
      </c>
      <c r="AE44" s="26">
        <v>1385</v>
      </c>
      <c r="AF44" s="26">
        <v>2407</v>
      </c>
      <c r="AG44" s="26">
        <v>1503</v>
      </c>
      <c r="AH44" s="26">
        <v>1945</v>
      </c>
      <c r="AI44" s="26">
        <v>5444</v>
      </c>
      <c r="AJ44" s="26">
        <v>1408</v>
      </c>
      <c r="AK44" s="26">
        <v>1473</v>
      </c>
      <c r="AL44" s="26">
        <v>1420</v>
      </c>
      <c r="AM44" s="26">
        <v>1570</v>
      </c>
      <c r="AN44" s="26">
        <v>1506</v>
      </c>
      <c r="AO44" s="41">
        <v>4965</v>
      </c>
      <c r="AP44" s="40">
        <v>1652</v>
      </c>
      <c r="AQ44" s="41">
        <v>1022</v>
      </c>
      <c r="AR44" s="41">
        <v>4434</v>
      </c>
      <c r="AS44" s="41">
        <v>2154</v>
      </c>
      <c r="AT44" s="41">
        <v>7004</v>
      </c>
      <c r="AU44" s="71">
        <v>3840</v>
      </c>
      <c r="AV44" s="71">
        <v>1127</v>
      </c>
      <c r="AW44" s="71">
        <v>1537</v>
      </c>
      <c r="AX44" s="71">
        <v>10284</v>
      </c>
      <c r="AY44" s="106">
        <v>2013</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3400</v>
      </c>
      <c r="W45" s="26">
        <v>1474</v>
      </c>
      <c r="X45" s="26">
        <v>1705</v>
      </c>
      <c r="Y45" s="26">
        <v>2436</v>
      </c>
      <c r="Z45" s="26">
        <v>8771</v>
      </c>
      <c r="AA45" s="26">
        <v>1444</v>
      </c>
      <c r="AB45" s="26">
        <v>1183</v>
      </c>
      <c r="AC45" s="26">
        <v>1188</v>
      </c>
      <c r="AD45" s="26">
        <v>1389</v>
      </c>
      <c r="AE45" s="26">
        <v>1194</v>
      </c>
      <c r="AF45" s="26">
        <v>1106</v>
      </c>
      <c r="AG45" s="26">
        <v>1971</v>
      </c>
      <c r="AH45" s="26">
        <v>1307</v>
      </c>
      <c r="AI45" s="26">
        <v>1526</v>
      </c>
      <c r="AJ45" s="26">
        <v>1305</v>
      </c>
      <c r="AK45" s="26">
        <v>1756</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33</v>
      </c>
      <c r="X46" s="26">
        <v>2078</v>
      </c>
      <c r="Y46" s="26">
        <v>579</v>
      </c>
      <c r="Z46" s="26">
        <v>1143</v>
      </c>
      <c r="AA46" s="26">
        <v>396</v>
      </c>
      <c r="AB46" s="26">
        <v>208</v>
      </c>
      <c r="AC46" s="26">
        <v>143</v>
      </c>
      <c r="AD46" s="26">
        <v>90</v>
      </c>
      <c r="AE46" s="26">
        <v>113</v>
      </c>
      <c r="AF46" s="26">
        <v>122</v>
      </c>
      <c r="AG46" s="26">
        <v>1121</v>
      </c>
      <c r="AH46" s="26">
        <v>19833</v>
      </c>
      <c r="AI46" s="26">
        <v>72</v>
      </c>
      <c r="AJ46" s="26">
        <v>151</v>
      </c>
      <c r="AK46" s="26">
        <v>167</v>
      </c>
      <c r="AL46" s="26">
        <v>105</v>
      </c>
      <c r="AM46" s="26">
        <v>117</v>
      </c>
      <c r="AN46" s="26">
        <v>4863</v>
      </c>
      <c r="AO46" s="41">
        <v>181</v>
      </c>
      <c r="AP46" s="40">
        <v>140</v>
      </c>
      <c r="AQ46" s="41">
        <v>793</v>
      </c>
      <c r="AR46" s="41">
        <v>211</v>
      </c>
      <c r="AS46" s="41">
        <v>521</v>
      </c>
      <c r="AT46" s="41">
        <v>2109</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20397</v>
      </c>
      <c r="AC47" s="26">
        <v>20663</v>
      </c>
      <c r="AD47" s="26">
        <v>25927</v>
      </c>
      <c r="AE47" s="26">
        <v>24250</v>
      </c>
      <c r="AF47" s="26">
        <v>25896</v>
      </c>
      <c r="AG47" s="26">
        <v>20352</v>
      </c>
      <c r="AH47" s="26">
        <v>26080</v>
      </c>
      <c r="AI47" s="26">
        <v>20612</v>
      </c>
      <c r="AJ47" s="26">
        <v>27263</v>
      </c>
      <c r="AK47" s="26">
        <v>25243</v>
      </c>
      <c r="AL47" s="26">
        <v>28595</v>
      </c>
      <c r="AM47" s="26">
        <v>26440</v>
      </c>
      <c r="AN47" s="26">
        <v>25895</v>
      </c>
      <c r="AO47" s="41">
        <v>29197</v>
      </c>
      <c r="AP47" s="40">
        <v>28644</v>
      </c>
      <c r="AQ47" s="41">
        <v>28456</v>
      </c>
      <c r="AR47" s="41">
        <v>30124</v>
      </c>
      <c r="AS47" s="41">
        <v>25708</v>
      </c>
      <c r="AT47" s="41">
        <v>27955</v>
      </c>
      <c r="AU47" s="71">
        <v>28236</v>
      </c>
      <c r="AV47" s="71">
        <v>26665</v>
      </c>
      <c r="AW47" s="71">
        <v>27211</v>
      </c>
      <c r="AX47" s="71">
        <v>36259</v>
      </c>
      <c r="AY47" s="106">
        <v>26731</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54</v>
      </c>
      <c r="AC48" s="26">
        <v>174</v>
      </c>
      <c r="AD48" s="26">
        <v>3926</v>
      </c>
      <c r="AE48" s="26">
        <v>305</v>
      </c>
      <c r="AF48" s="26">
        <v>384</v>
      </c>
      <c r="AG48" s="26">
        <v>222</v>
      </c>
      <c r="AH48" s="26">
        <v>3340</v>
      </c>
      <c r="AI48" s="26">
        <v>3627</v>
      </c>
      <c r="AJ48" s="26">
        <v>26650</v>
      </c>
      <c r="AK48" s="26">
        <v>253</v>
      </c>
      <c r="AL48" s="26">
        <v>1543</v>
      </c>
      <c r="AM48" s="26">
        <v>45</v>
      </c>
      <c r="AN48" s="26">
        <v>335</v>
      </c>
      <c r="AO48" s="41">
        <v>8541</v>
      </c>
      <c r="AP48" s="40">
        <v>3049</v>
      </c>
      <c r="AQ48" s="41">
        <v>2023</v>
      </c>
      <c r="AR48" s="41">
        <v>3970</v>
      </c>
      <c r="AS48" s="41">
        <v>17471</v>
      </c>
      <c r="AT48" s="41">
        <v>25102</v>
      </c>
      <c r="AU48" s="71">
        <v>11997</v>
      </c>
      <c r="AV48" s="71">
        <v>9989</v>
      </c>
      <c r="AW48" s="71">
        <v>101</v>
      </c>
      <c r="AX48" s="71">
        <v>81</v>
      </c>
      <c r="AY48" s="106">
        <v>358</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1056</v>
      </c>
      <c r="AG49" s="26">
        <v>115</v>
      </c>
      <c r="AH49" s="26">
        <v>73</v>
      </c>
      <c r="AI49" s="26">
        <v>19</v>
      </c>
      <c r="AJ49" s="26">
        <v>46</v>
      </c>
      <c r="AK49" s="26">
        <v>9</v>
      </c>
      <c r="AL49" s="26">
        <v>362</v>
      </c>
      <c r="AM49" s="26">
        <v>125</v>
      </c>
      <c r="AN49" s="26">
        <v>41</v>
      </c>
      <c r="AO49" s="41">
        <v>557</v>
      </c>
      <c r="AP49" s="40">
        <v>8</v>
      </c>
      <c r="AQ49" s="41">
        <v>7</v>
      </c>
      <c r="AR49" s="41">
        <v>6</v>
      </c>
      <c r="AS49" s="41">
        <v>6</v>
      </c>
      <c r="AT49" s="41">
        <v>41</v>
      </c>
      <c r="AU49" s="71">
        <v>48</v>
      </c>
      <c r="AV49" s="71">
        <v>13</v>
      </c>
      <c r="AW49" s="71">
        <v>7</v>
      </c>
      <c r="AX49" s="71">
        <v>9</v>
      </c>
      <c r="AY49" s="106">
        <v>710</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3091</v>
      </c>
      <c r="AH50" s="26">
        <v>455</v>
      </c>
      <c r="AI50" s="26">
        <v>225</v>
      </c>
      <c r="AJ50" s="26">
        <v>418</v>
      </c>
      <c r="AK50" s="26">
        <v>150</v>
      </c>
      <c r="AL50" s="26">
        <v>152</v>
      </c>
      <c r="AM50" s="26">
        <v>325</v>
      </c>
      <c r="AN50" s="26">
        <v>552</v>
      </c>
      <c r="AO50" s="41">
        <v>1153</v>
      </c>
      <c r="AP50" s="40">
        <v>311</v>
      </c>
      <c r="AQ50" s="41">
        <v>5732</v>
      </c>
      <c r="AR50" s="41">
        <v>190</v>
      </c>
      <c r="AS50" s="41">
        <v>131</v>
      </c>
      <c r="AT50" s="41">
        <v>861</v>
      </c>
      <c r="AU50" s="71">
        <v>1143</v>
      </c>
      <c r="AV50" s="71">
        <v>132</v>
      </c>
      <c r="AW50" s="71">
        <v>3643</v>
      </c>
      <c r="AX50" s="71">
        <v>869</v>
      </c>
      <c r="AY50" s="106">
        <v>15421</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1183</v>
      </c>
      <c r="AM51" s="26">
        <v>883</v>
      </c>
      <c r="AN51" s="26">
        <v>781</v>
      </c>
      <c r="AO51" s="41">
        <v>3255</v>
      </c>
      <c r="AP51" s="40">
        <v>3418</v>
      </c>
      <c r="AQ51" s="41">
        <v>1147</v>
      </c>
      <c r="AR51" s="41">
        <v>2276</v>
      </c>
      <c r="AS51" s="41">
        <v>4693</v>
      </c>
      <c r="AT51" s="41">
        <v>1396</v>
      </c>
      <c r="AU51" s="71">
        <v>1506</v>
      </c>
      <c r="AV51" s="71">
        <v>3221</v>
      </c>
      <c r="AW51" s="71">
        <v>3037</v>
      </c>
      <c r="AX51" s="71">
        <v>3748</v>
      </c>
      <c r="AY51" s="106">
        <v>954</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694</v>
      </c>
      <c r="AN52" s="26">
        <v>10113</v>
      </c>
      <c r="AO52" s="41">
        <v>5088</v>
      </c>
      <c r="AP52" s="40">
        <v>1049</v>
      </c>
      <c r="AQ52" s="41">
        <v>3046</v>
      </c>
      <c r="AR52" s="41">
        <v>4896</v>
      </c>
      <c r="AS52" s="41">
        <v>5647</v>
      </c>
      <c r="AT52" s="41">
        <v>5961</v>
      </c>
      <c r="AU52" s="71">
        <v>642</v>
      </c>
      <c r="AV52" s="71">
        <v>3271</v>
      </c>
      <c r="AW52" s="71">
        <v>721</v>
      </c>
      <c r="AX52" s="71">
        <v>5045</v>
      </c>
      <c r="AY52" s="106">
        <v>7587</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1185</v>
      </c>
      <c r="AQ53" s="41">
        <v>564</v>
      </c>
      <c r="AR53" s="41">
        <v>681</v>
      </c>
      <c r="AS53" s="41">
        <v>534</v>
      </c>
      <c r="AT53" s="41">
        <v>1207</v>
      </c>
      <c r="AU53" s="71">
        <v>536</v>
      </c>
      <c r="AV53" s="71">
        <v>597</v>
      </c>
      <c r="AW53" s="71">
        <v>901</v>
      </c>
      <c r="AX53" s="71">
        <v>561</v>
      </c>
      <c r="AY53" s="106">
        <v>1834</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118</v>
      </c>
      <c r="AR54" s="41">
        <v>2054</v>
      </c>
      <c r="AS54" s="41">
        <v>66</v>
      </c>
      <c r="AT54" s="41">
        <v>4817</v>
      </c>
      <c r="AU54" s="71">
        <v>748</v>
      </c>
      <c r="AV54" s="71">
        <v>2281</v>
      </c>
      <c r="AW54" s="71">
        <v>108</v>
      </c>
      <c r="AX54" s="71">
        <v>58</v>
      </c>
      <c r="AY54" s="106">
        <v>118</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639</v>
      </c>
      <c r="AS55" s="41">
        <v>1861</v>
      </c>
      <c r="AT55" s="41">
        <v>2657</v>
      </c>
      <c r="AU55" s="71">
        <v>20717</v>
      </c>
      <c r="AV55" s="71">
        <v>5154</v>
      </c>
      <c r="AW55" s="71">
        <v>4327</v>
      </c>
      <c r="AX55" s="71">
        <v>24303</v>
      </c>
      <c r="AY55" s="106">
        <v>10535</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709</v>
      </c>
      <c r="AT56" s="41">
        <v>9948</v>
      </c>
      <c r="AU56" s="71">
        <v>2580</v>
      </c>
      <c r="AV56" s="71">
        <v>249</v>
      </c>
      <c r="AW56" s="71">
        <v>1971</v>
      </c>
      <c r="AX56" s="71">
        <v>174</v>
      </c>
      <c r="AY56" s="112">
        <v>4621</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5034</v>
      </c>
      <c r="AU57" s="71">
        <v>72992</v>
      </c>
      <c r="AV57" s="71">
        <v>71617</v>
      </c>
      <c r="AW57" s="71">
        <v>69143</v>
      </c>
      <c r="AX57" s="71">
        <v>77108</v>
      </c>
      <c r="AY57" s="112">
        <v>71052</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row>
    <row r="59" spans="2:51" ht="12">
      <c r="B59" s="26" t="s">
        <v>44</v>
      </c>
      <c r="G59" s="54" t="s">
        <v>317</v>
      </c>
      <c r="H59" s="26">
        <v>72172</v>
      </c>
      <c r="I59" s="26">
        <v>109691</v>
      </c>
      <c r="J59" s="26">
        <v>119122</v>
      </c>
      <c r="K59" s="26">
        <v>198920</v>
      </c>
      <c r="L59" s="26">
        <v>219239</v>
      </c>
      <c r="M59" s="26">
        <v>272888</v>
      </c>
      <c r="N59" s="26">
        <v>234855</v>
      </c>
      <c r="O59" s="26">
        <v>235660</v>
      </c>
      <c r="P59" s="26">
        <v>219094</v>
      </c>
      <c r="Q59" s="26">
        <v>205085</v>
      </c>
      <c r="R59" s="26">
        <v>234056</v>
      </c>
      <c r="S59" s="26">
        <v>212503</v>
      </c>
      <c r="T59" s="26">
        <v>225339</v>
      </c>
      <c r="U59" s="26">
        <v>209832</v>
      </c>
      <c r="V59" s="26">
        <v>226972</v>
      </c>
      <c r="W59" s="26">
        <v>214337</v>
      </c>
      <c r="X59" s="26">
        <v>197667</v>
      </c>
      <c r="Y59" s="26">
        <v>213627</v>
      </c>
      <c r="Z59" s="26">
        <v>220627</v>
      </c>
      <c r="AA59" s="26">
        <v>188144</v>
      </c>
      <c r="AB59" s="26">
        <v>231068</v>
      </c>
      <c r="AC59" s="26">
        <v>216418</v>
      </c>
      <c r="AD59" s="26">
        <v>233733</v>
      </c>
      <c r="AE59" s="26">
        <v>226391</v>
      </c>
      <c r="AF59" s="26">
        <v>231468</v>
      </c>
      <c r="AG59" s="26">
        <v>200089</v>
      </c>
      <c r="AH59" s="26">
        <v>251913</v>
      </c>
      <c r="AI59" s="26">
        <v>214607</v>
      </c>
      <c r="AJ59" s="26">
        <v>257171</v>
      </c>
      <c r="AK59" s="26">
        <v>199801</v>
      </c>
      <c r="AL59" s="26">
        <v>226815</v>
      </c>
      <c r="AM59" s="26">
        <v>210818</v>
      </c>
      <c r="AN59" s="26">
        <v>249193</v>
      </c>
      <c r="AO59" s="41">
        <v>209161</v>
      </c>
      <c r="AP59" s="40">
        <v>229669</v>
      </c>
      <c r="AQ59" s="41">
        <v>231051</v>
      </c>
      <c r="AR59" s="41">
        <v>231404</v>
      </c>
      <c r="AS59" s="41">
        <v>232730</v>
      </c>
      <c r="AT59" s="41">
        <v>268487</v>
      </c>
      <c r="AU59" s="71">
        <v>320396</v>
      </c>
      <c r="AV59" s="71">
        <v>291309</v>
      </c>
      <c r="AW59" s="71">
        <v>279127</v>
      </c>
      <c r="AX59" s="71">
        <v>347403</v>
      </c>
      <c r="AY59" s="112">
        <v>320560</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71447-CFD3-41E7-ABE2-84D7A6D83B90}">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353</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5364</v>
      </c>
      <c r="AK10" s="26">
        <v>13689</v>
      </c>
      <c r="AL10" s="26">
        <v>13034</v>
      </c>
      <c r="AM10" s="26">
        <v>14084</v>
      </c>
      <c r="AN10" s="26">
        <v>17047</v>
      </c>
      <c r="AO10" s="41">
        <v>15669</v>
      </c>
      <c r="AP10" s="40">
        <v>14858</v>
      </c>
      <c r="AQ10" s="41">
        <v>10931</v>
      </c>
      <c r="AR10" s="41">
        <v>17507</v>
      </c>
      <c r="AS10" s="41">
        <v>16834</v>
      </c>
      <c r="AT10" s="41">
        <v>19428</v>
      </c>
      <c r="AU10" s="71">
        <v>16965</v>
      </c>
      <c r="AV10" s="71">
        <v>17484</v>
      </c>
      <c r="AW10" s="71">
        <v>17935</v>
      </c>
      <c r="AX10" s="71">
        <v>19770</v>
      </c>
      <c r="AY10" s="106">
        <v>18770</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-3159</v>
      </c>
      <c r="AQ11" s="41">
        <v>16946</v>
      </c>
      <c r="AR11" s="41">
        <v>20933</v>
      </c>
      <c r="AS11" s="41">
        <v>17744</v>
      </c>
      <c r="AT11" s="41">
        <v>17738</v>
      </c>
      <c r="AU11" s="71">
        <v>17281</v>
      </c>
      <c r="AV11" s="71">
        <v>17343</v>
      </c>
      <c r="AW11" s="71">
        <v>17552</v>
      </c>
      <c r="AX11" s="71">
        <v>17379</v>
      </c>
      <c r="AY11" s="106">
        <v>16174</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986</v>
      </c>
      <c r="AX12" s="71">
        <v>17170</v>
      </c>
      <c r="AY12" s="106">
        <v>15531</v>
      </c>
    </row>
    <row r="13" spans="2:51" ht="12">
      <c r="B13" s="26" t="s">
        <v>44</v>
      </c>
      <c r="F13" s="27" t="s">
        <v>32</v>
      </c>
      <c r="G13" s="12" t="s">
        <v>272</v>
      </c>
      <c r="H13" s="26" t="s">
        <v>44</v>
      </c>
      <c r="I13" s="26" t="s">
        <v>44</v>
      </c>
      <c r="J13" s="26" t="s">
        <v>44</v>
      </c>
      <c r="K13" s="26" t="s">
        <v>44</v>
      </c>
      <c r="L13" s="26" t="s">
        <v>44</v>
      </c>
      <c r="M13" s="26">
        <v>89349</v>
      </c>
      <c r="N13" s="26">
        <v>173000</v>
      </c>
      <c r="O13" s="26">
        <v>149172</v>
      </c>
      <c r="P13" s="26">
        <v>149173</v>
      </c>
      <c r="Q13" s="26">
        <v>149173</v>
      </c>
      <c r="R13" s="26">
        <v>149173</v>
      </c>
      <c r="S13" s="26">
        <v>147958</v>
      </c>
      <c r="T13" s="26">
        <v>147958</v>
      </c>
      <c r="U13" s="26">
        <v>147957</v>
      </c>
      <c r="V13" s="26">
        <v>147959</v>
      </c>
      <c r="W13" s="26">
        <v>147907</v>
      </c>
      <c r="X13" s="26">
        <v>147859</v>
      </c>
      <c r="Y13" s="26">
        <v>147596</v>
      </c>
      <c r="Z13" s="26">
        <v>147370</v>
      </c>
      <c r="AA13" s="26">
        <v>147644</v>
      </c>
      <c r="AB13" s="26">
        <v>147764</v>
      </c>
      <c r="AC13" s="26">
        <v>147959</v>
      </c>
      <c r="AD13" s="26">
        <v>147081</v>
      </c>
      <c r="AE13" s="26">
        <v>158847</v>
      </c>
      <c r="AF13" s="26">
        <v>161173</v>
      </c>
      <c r="AG13" s="26">
        <v>162411</v>
      </c>
      <c r="AH13" s="26">
        <v>162126</v>
      </c>
      <c r="AI13" s="26">
        <v>162410</v>
      </c>
      <c r="AJ13" s="26">
        <v>162408</v>
      </c>
      <c r="AK13" s="26">
        <v>162402</v>
      </c>
      <c r="AL13" s="26">
        <v>162401</v>
      </c>
      <c r="AM13" s="26">
        <v>162401</v>
      </c>
      <c r="AN13" s="26">
        <v>162224</v>
      </c>
      <c r="AO13" s="41">
        <v>162366</v>
      </c>
      <c r="AP13" s="40">
        <v>162365</v>
      </c>
      <c r="AQ13" s="41">
        <v>161003</v>
      </c>
      <c r="AR13" s="41">
        <v>998</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100733</v>
      </c>
      <c r="AB14" s="26">
        <v>144881</v>
      </c>
      <c r="AC14" s="26">
        <v>129142</v>
      </c>
      <c r="AD14" s="26">
        <v>129863</v>
      </c>
      <c r="AE14" s="26">
        <v>129847</v>
      </c>
      <c r="AF14" s="26">
        <v>129837</v>
      </c>
      <c r="AG14" s="26">
        <v>129730</v>
      </c>
      <c r="AH14" s="26">
        <v>129670</v>
      </c>
      <c r="AI14" s="26">
        <v>129674</v>
      </c>
      <c r="AJ14" s="26">
        <v>129674</v>
      </c>
      <c r="AK14" s="26">
        <v>129671</v>
      </c>
      <c r="AL14" s="26">
        <v>129626</v>
      </c>
      <c r="AM14" s="26">
        <v>129636</v>
      </c>
      <c r="AN14" s="26">
        <v>129677</v>
      </c>
      <c r="AO14" s="41">
        <v>129678</v>
      </c>
      <c r="AP14" s="40">
        <v>89656</v>
      </c>
      <c r="AQ14" s="41">
        <v>77760</v>
      </c>
      <c r="AR14" s="41">
        <v>68682</v>
      </c>
      <c r="AS14" s="41">
        <v>4825</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14569</v>
      </c>
      <c r="AM15" s="26">
        <v>19767</v>
      </c>
      <c r="AN15" s="26">
        <v>19811</v>
      </c>
      <c r="AO15" s="41">
        <v>19831</v>
      </c>
      <c r="AP15" s="40">
        <v>19841</v>
      </c>
      <c r="AQ15" s="41">
        <v>19841</v>
      </c>
      <c r="AR15" s="41">
        <v>19841</v>
      </c>
      <c r="AS15" s="41">
        <v>19766</v>
      </c>
      <c r="AT15" s="41">
        <v>19766</v>
      </c>
      <c r="AU15" s="71">
        <v>19665</v>
      </c>
      <c r="AV15" s="71">
        <v>19688</v>
      </c>
      <c r="AW15" s="71">
        <v>18348</v>
      </c>
      <c r="AX15" s="71" t="s">
        <v>44</v>
      </c>
      <c r="AY15" s="106" t="s">
        <v>44</v>
      </c>
    </row>
    <row r="16" spans="2:51" ht="12">
      <c r="B16" s="26" t="s">
        <v>44</v>
      </c>
      <c r="F16" s="27" t="s">
        <v>2</v>
      </c>
      <c r="G16" s="12" t="s">
        <v>275</v>
      </c>
      <c r="H16" s="26">
        <v>255167</v>
      </c>
      <c r="I16" s="26">
        <v>291202</v>
      </c>
      <c r="J16" s="26">
        <v>296077</v>
      </c>
      <c r="K16" s="26">
        <v>294215</v>
      </c>
      <c r="L16" s="26">
        <v>295978</v>
      </c>
      <c r="M16" s="26">
        <v>312179</v>
      </c>
      <c r="N16" s="26">
        <v>312428</v>
      </c>
      <c r="O16" s="26">
        <v>314060</v>
      </c>
      <c r="P16" s="26">
        <v>309959</v>
      </c>
      <c r="Q16" s="26">
        <v>309940</v>
      </c>
      <c r="R16" s="26">
        <v>313258</v>
      </c>
      <c r="S16" s="26">
        <v>319881</v>
      </c>
      <c r="T16" s="26">
        <v>329759</v>
      </c>
      <c r="U16" s="26">
        <v>367436</v>
      </c>
      <c r="V16" s="26">
        <v>327768</v>
      </c>
      <c r="W16" s="26">
        <v>318923</v>
      </c>
      <c r="X16" s="26">
        <v>321192</v>
      </c>
      <c r="Y16" s="26">
        <v>333265</v>
      </c>
      <c r="Z16" s="26">
        <v>325003</v>
      </c>
      <c r="AA16" s="26">
        <v>312887</v>
      </c>
      <c r="AB16" s="26">
        <v>315173</v>
      </c>
      <c r="AC16" s="26">
        <v>322419</v>
      </c>
      <c r="AD16" s="26">
        <v>318210</v>
      </c>
      <c r="AE16" s="26">
        <v>328983</v>
      </c>
      <c r="AF16" s="26">
        <v>327463</v>
      </c>
      <c r="AG16" s="26">
        <v>347896</v>
      </c>
      <c r="AH16" s="26">
        <v>357298</v>
      </c>
      <c r="AI16" s="26">
        <v>360029</v>
      </c>
      <c r="AJ16" s="26">
        <v>368927</v>
      </c>
      <c r="AK16" s="26">
        <v>376725</v>
      </c>
      <c r="AL16" s="26">
        <v>375056</v>
      </c>
      <c r="AM16" s="26">
        <v>376267</v>
      </c>
      <c r="AN16" s="26">
        <v>380224</v>
      </c>
      <c r="AO16" s="41">
        <v>438927</v>
      </c>
      <c r="AP16" s="40">
        <v>457494</v>
      </c>
      <c r="AQ16" s="41">
        <v>459570</v>
      </c>
      <c r="AR16" s="41">
        <v>457807</v>
      </c>
      <c r="AS16" s="41">
        <v>453880</v>
      </c>
      <c r="AT16" s="41">
        <v>454222</v>
      </c>
      <c r="AU16" s="71">
        <v>457212</v>
      </c>
      <c r="AV16" s="71">
        <v>446165</v>
      </c>
      <c r="AW16" s="71">
        <v>211582</v>
      </c>
      <c r="AX16" s="71">
        <v>396537</v>
      </c>
      <c r="AY16" s="106">
        <v>404697</v>
      </c>
    </row>
    <row r="17" spans="2:51" ht="12">
      <c r="B17" s="26" t="s">
        <v>44</v>
      </c>
      <c r="F17" s="27" t="s">
        <v>3</v>
      </c>
      <c r="G17" s="12" t="s">
        <v>276</v>
      </c>
      <c r="H17" s="26">
        <v>100187</v>
      </c>
      <c r="I17" s="26">
        <v>123394</v>
      </c>
      <c r="J17" s="26">
        <v>123792</v>
      </c>
      <c r="K17" s="26">
        <v>122939</v>
      </c>
      <c r="L17" s="26">
        <v>125122</v>
      </c>
      <c r="M17" s="26">
        <v>125694</v>
      </c>
      <c r="N17" s="26">
        <v>132139</v>
      </c>
      <c r="O17" s="26">
        <v>134621</v>
      </c>
      <c r="P17" s="26">
        <v>129508</v>
      </c>
      <c r="Q17" s="26">
        <v>129989</v>
      </c>
      <c r="R17" s="26">
        <v>130260</v>
      </c>
      <c r="S17" s="26">
        <v>35961</v>
      </c>
      <c r="T17" s="26">
        <v>1786</v>
      </c>
      <c r="U17" s="26">
        <v>48164</v>
      </c>
      <c r="V17" s="26">
        <v>48434</v>
      </c>
      <c r="W17" s="26">
        <v>71757</v>
      </c>
      <c r="X17" s="26">
        <v>68201</v>
      </c>
      <c r="Y17" s="26">
        <v>59398</v>
      </c>
      <c r="Z17" s="26">
        <v>61454</v>
      </c>
      <c r="AA17" s="26">
        <v>75820</v>
      </c>
      <c r="AB17" s="26">
        <v>77183</v>
      </c>
      <c r="AC17" s="26">
        <v>68153</v>
      </c>
      <c r="AD17" s="26">
        <v>71449</v>
      </c>
      <c r="AE17" s="26">
        <v>85754</v>
      </c>
      <c r="AF17" s="26">
        <v>84154</v>
      </c>
      <c r="AG17" s="26">
        <v>82903</v>
      </c>
      <c r="AH17" s="26">
        <v>86571</v>
      </c>
      <c r="AI17" s="26">
        <v>89742</v>
      </c>
      <c r="AJ17" s="26">
        <v>95526</v>
      </c>
      <c r="AK17" s="26">
        <v>94296</v>
      </c>
      <c r="AL17" s="26">
        <v>91790</v>
      </c>
      <c r="AM17" s="26">
        <v>88266</v>
      </c>
      <c r="AN17" s="26">
        <v>79240</v>
      </c>
      <c r="AO17" s="41">
        <v>102381</v>
      </c>
      <c r="AP17" s="40">
        <v>104058</v>
      </c>
      <c r="AQ17" s="41">
        <v>101339</v>
      </c>
      <c r="AR17" s="41">
        <v>85253</v>
      </c>
      <c r="AS17" s="41">
        <v>104302</v>
      </c>
      <c r="AT17" s="41">
        <v>104440</v>
      </c>
      <c r="AU17" s="71">
        <v>89945</v>
      </c>
      <c r="AV17" s="71">
        <v>105714</v>
      </c>
      <c r="AW17" s="71">
        <v>102280</v>
      </c>
      <c r="AX17" s="71">
        <v>100798</v>
      </c>
      <c r="AY17" s="106">
        <v>105059</v>
      </c>
    </row>
    <row r="18" spans="2:51" ht="12">
      <c r="B18" s="26" t="s">
        <v>44</v>
      </c>
      <c r="F18" s="27" t="s">
        <v>4</v>
      </c>
      <c r="G18" s="12" t="s">
        <v>277</v>
      </c>
      <c r="H18" s="26">
        <v>124511</v>
      </c>
      <c r="I18" s="26">
        <v>96603</v>
      </c>
      <c r="J18" s="26">
        <v>120941</v>
      </c>
      <c r="K18" s="26">
        <v>126160</v>
      </c>
      <c r="L18" s="26">
        <v>126380</v>
      </c>
      <c r="M18" s="26">
        <v>117036</v>
      </c>
      <c r="N18" s="26">
        <v>133912</v>
      </c>
      <c r="O18" s="26">
        <v>147792</v>
      </c>
      <c r="P18" s="26">
        <v>151712</v>
      </c>
      <c r="Q18" s="26">
        <v>153197</v>
      </c>
      <c r="R18" s="26">
        <v>147285</v>
      </c>
      <c r="S18" s="26">
        <v>146218</v>
      </c>
      <c r="T18" s="26">
        <v>150495</v>
      </c>
      <c r="U18" s="26">
        <v>147385</v>
      </c>
      <c r="V18" s="26">
        <v>143657</v>
      </c>
      <c r="W18" s="26">
        <v>117338</v>
      </c>
      <c r="X18" s="26">
        <v>120608</v>
      </c>
      <c r="Y18" s="26">
        <v>123591</v>
      </c>
      <c r="Z18" s="26">
        <v>128971</v>
      </c>
      <c r="AA18" s="26">
        <v>136935</v>
      </c>
      <c r="AB18" s="26">
        <v>102033</v>
      </c>
      <c r="AC18" s="26">
        <v>131472</v>
      </c>
      <c r="AD18" s="26">
        <v>130729</v>
      </c>
      <c r="AE18" s="26">
        <v>131387</v>
      </c>
      <c r="AF18" s="26">
        <v>117435</v>
      </c>
      <c r="AG18" s="26">
        <v>128347</v>
      </c>
      <c r="AH18" s="26">
        <v>125759</v>
      </c>
      <c r="AI18" s="26">
        <v>121858</v>
      </c>
      <c r="AJ18" s="26">
        <v>113084</v>
      </c>
      <c r="AK18" s="26">
        <v>132566</v>
      </c>
      <c r="AL18" s="26">
        <v>130112</v>
      </c>
      <c r="AM18" s="26">
        <v>130115</v>
      </c>
      <c r="AN18" s="26">
        <v>131322</v>
      </c>
      <c r="AO18" s="41">
        <v>127806</v>
      </c>
      <c r="AP18" s="40">
        <v>121277</v>
      </c>
      <c r="AQ18" s="41">
        <v>127281</v>
      </c>
      <c r="AR18" s="41">
        <v>127474</v>
      </c>
      <c r="AS18" s="41">
        <v>104993</v>
      </c>
      <c r="AT18" s="41">
        <v>123681</v>
      </c>
      <c r="AU18" s="71">
        <v>114127</v>
      </c>
      <c r="AV18" s="71">
        <v>113744</v>
      </c>
      <c r="AW18" s="71">
        <v>96312</v>
      </c>
      <c r="AX18" s="71">
        <v>127802</v>
      </c>
      <c r="AY18" s="106">
        <v>126869</v>
      </c>
    </row>
    <row r="19" spans="2:51" ht="12">
      <c r="B19" s="26" t="s">
        <v>44</v>
      </c>
      <c r="F19" s="27" t="s">
        <v>5</v>
      </c>
      <c r="G19" s="12" t="s">
        <v>278</v>
      </c>
      <c r="H19" s="26">
        <v>199633</v>
      </c>
      <c r="I19" s="26">
        <v>232714</v>
      </c>
      <c r="J19" s="26">
        <v>229895</v>
      </c>
      <c r="K19" s="26">
        <v>234015</v>
      </c>
      <c r="L19" s="26">
        <v>222353</v>
      </c>
      <c r="M19" s="26">
        <v>233588</v>
      </c>
      <c r="N19" s="26">
        <v>231835</v>
      </c>
      <c r="O19" s="26">
        <v>221824</v>
      </c>
      <c r="P19" s="26">
        <v>216385</v>
      </c>
      <c r="Q19" s="26">
        <v>219462</v>
      </c>
      <c r="R19" s="26">
        <v>220983</v>
      </c>
      <c r="S19" s="26">
        <v>223147</v>
      </c>
      <c r="T19" s="26">
        <v>223502</v>
      </c>
      <c r="U19" s="26">
        <v>230408</v>
      </c>
      <c r="V19" s="26">
        <v>229025</v>
      </c>
      <c r="W19" s="26">
        <v>115123</v>
      </c>
      <c r="X19" s="26">
        <v>224225</v>
      </c>
      <c r="Y19" s="26">
        <v>227227</v>
      </c>
      <c r="Z19" s="26">
        <v>223159</v>
      </c>
      <c r="AA19" s="26">
        <v>219621</v>
      </c>
      <c r="AB19" s="26">
        <v>223359</v>
      </c>
      <c r="AC19" s="26">
        <v>222299</v>
      </c>
      <c r="AD19" s="26">
        <v>217858</v>
      </c>
      <c r="AE19" s="26">
        <v>222090</v>
      </c>
      <c r="AF19" s="26">
        <v>223363</v>
      </c>
      <c r="AG19" s="26">
        <v>62139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37773</v>
      </c>
      <c r="I20" s="26">
        <v>43347</v>
      </c>
      <c r="J20" s="26">
        <v>42453</v>
      </c>
      <c r="K20" s="26">
        <v>42493</v>
      </c>
      <c r="L20" s="26">
        <v>40692</v>
      </c>
      <c r="M20" s="26">
        <v>42180</v>
      </c>
      <c r="N20" s="26">
        <v>41096</v>
      </c>
      <c r="O20" s="26">
        <v>42940</v>
      </c>
      <c r="P20" s="26">
        <v>41730</v>
      </c>
      <c r="Q20" s="26">
        <v>42586</v>
      </c>
      <c r="R20" s="26">
        <v>41805</v>
      </c>
      <c r="S20" s="26">
        <v>36274</v>
      </c>
      <c r="T20" s="26">
        <v>32945</v>
      </c>
      <c r="U20" s="26">
        <v>43667</v>
      </c>
      <c r="V20" s="26">
        <v>16168</v>
      </c>
      <c r="W20" s="26">
        <v>41609</v>
      </c>
      <c r="X20" s="26">
        <v>41386</v>
      </c>
      <c r="Y20" s="26">
        <v>40931</v>
      </c>
      <c r="Z20" s="26">
        <v>39996</v>
      </c>
      <c r="AA20" s="26">
        <v>33692</v>
      </c>
      <c r="AB20" s="26">
        <v>41686</v>
      </c>
      <c r="AC20" s="26">
        <v>41880</v>
      </c>
      <c r="AD20" s="26">
        <v>39338</v>
      </c>
      <c r="AE20" s="26">
        <v>27012</v>
      </c>
      <c r="AF20" s="26">
        <v>40955</v>
      </c>
      <c r="AG20" s="26">
        <v>40750</v>
      </c>
      <c r="AH20" s="26">
        <v>39613</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131522</v>
      </c>
      <c r="J21" s="26">
        <v>162400</v>
      </c>
      <c r="K21" s="26">
        <v>114371</v>
      </c>
      <c r="L21" s="26">
        <v>146379</v>
      </c>
      <c r="M21" s="26">
        <v>145637</v>
      </c>
      <c r="N21" s="26">
        <v>147451</v>
      </c>
      <c r="O21" s="26">
        <v>144598</v>
      </c>
      <c r="P21" s="26">
        <v>146242</v>
      </c>
      <c r="Q21" s="26">
        <v>147636</v>
      </c>
      <c r="R21" s="26">
        <v>146639</v>
      </c>
      <c r="S21" s="26">
        <v>146010</v>
      </c>
      <c r="T21" s="26">
        <v>146167</v>
      </c>
      <c r="U21" s="26">
        <v>143915</v>
      </c>
      <c r="V21" s="26">
        <v>144202</v>
      </c>
      <c r="W21" s="26">
        <v>141914</v>
      </c>
      <c r="X21" s="26">
        <v>138471</v>
      </c>
      <c r="Y21" s="26">
        <v>205645</v>
      </c>
      <c r="Z21" s="26">
        <v>221547</v>
      </c>
      <c r="AA21" s="26">
        <v>221890</v>
      </c>
      <c r="AB21" s="26">
        <v>221924</v>
      </c>
      <c r="AC21" s="26">
        <v>222375</v>
      </c>
      <c r="AD21" s="26">
        <v>219977</v>
      </c>
      <c r="AE21" s="26">
        <v>222406</v>
      </c>
      <c r="AF21" s="26">
        <v>220759</v>
      </c>
      <c r="AG21" s="26">
        <v>222424</v>
      </c>
      <c r="AH21" s="26">
        <v>220643</v>
      </c>
      <c r="AI21" s="26">
        <v>222850</v>
      </c>
      <c r="AJ21" s="26">
        <v>222799</v>
      </c>
      <c r="AK21" s="26">
        <v>220314</v>
      </c>
      <c r="AL21" s="26">
        <v>220635</v>
      </c>
      <c r="AM21" s="26">
        <v>218652</v>
      </c>
      <c r="AN21" s="26">
        <v>217706</v>
      </c>
      <c r="AO21" s="41">
        <v>213427</v>
      </c>
      <c r="AP21" s="40">
        <v>217377</v>
      </c>
      <c r="AQ21" s="41">
        <v>217363</v>
      </c>
      <c r="AR21" s="41">
        <v>218905</v>
      </c>
      <c r="AS21" s="41">
        <v>216552</v>
      </c>
      <c r="AT21" s="41">
        <v>211024</v>
      </c>
      <c r="AU21" s="71">
        <v>208946</v>
      </c>
      <c r="AV21" s="71">
        <v>205255</v>
      </c>
      <c r="AW21" s="71">
        <v>204356</v>
      </c>
      <c r="AX21" s="71">
        <v>204685</v>
      </c>
      <c r="AY21" s="106">
        <v>205373</v>
      </c>
    </row>
    <row r="22" spans="2:51" ht="12">
      <c r="B22" s="26" t="s">
        <v>44</v>
      </c>
      <c r="F22" s="27" t="s">
        <v>8</v>
      </c>
      <c r="G22" s="12" t="s">
        <v>281</v>
      </c>
      <c r="H22" s="26" t="s">
        <v>44</v>
      </c>
      <c r="I22" s="26" t="s">
        <v>44</v>
      </c>
      <c r="J22" s="26">
        <v>117713</v>
      </c>
      <c r="K22" s="26">
        <v>107482</v>
      </c>
      <c r="L22" s="26">
        <v>92072</v>
      </c>
      <c r="M22" s="26">
        <v>25672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188170</v>
      </c>
      <c r="K23" s="26">
        <v>145824</v>
      </c>
      <c r="L23" s="26">
        <v>143023</v>
      </c>
      <c r="M23" s="26">
        <v>149193</v>
      </c>
      <c r="N23" s="26">
        <v>146466</v>
      </c>
      <c r="O23" s="26">
        <v>148550</v>
      </c>
      <c r="P23" s="26">
        <v>156483</v>
      </c>
      <c r="Q23" s="26">
        <v>163266</v>
      </c>
      <c r="R23" s="26">
        <v>162243</v>
      </c>
      <c r="S23" s="26">
        <v>156213</v>
      </c>
      <c r="T23" s="26">
        <v>164129</v>
      </c>
      <c r="U23" s="26">
        <v>162853</v>
      </c>
      <c r="V23" s="26">
        <v>165105</v>
      </c>
      <c r="W23" s="26">
        <v>157155</v>
      </c>
      <c r="X23" s="26">
        <v>163730</v>
      </c>
      <c r="Y23" s="26">
        <v>166680</v>
      </c>
      <c r="Z23" s="26">
        <v>166001</v>
      </c>
      <c r="AA23" s="26">
        <v>118439</v>
      </c>
      <c r="AB23" s="26">
        <v>154985</v>
      </c>
      <c r="AC23" s="26">
        <v>151647</v>
      </c>
      <c r="AD23" s="26">
        <v>-11673</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154724</v>
      </c>
      <c r="L24" s="26">
        <v>426558</v>
      </c>
      <c r="M24" s="26">
        <v>295066</v>
      </c>
      <c r="N24" s="26">
        <v>361887</v>
      </c>
      <c r="O24" s="26">
        <v>385120</v>
      </c>
      <c r="P24" s="26">
        <v>379866</v>
      </c>
      <c r="Q24" s="26">
        <v>407281</v>
      </c>
      <c r="R24" s="26">
        <v>360962</v>
      </c>
      <c r="S24" s="26">
        <v>360022</v>
      </c>
      <c r="T24" s="26">
        <v>311130</v>
      </c>
      <c r="U24" s="26">
        <v>295096</v>
      </c>
      <c r="V24" s="26">
        <v>104728</v>
      </c>
      <c r="W24" s="26">
        <v>169235</v>
      </c>
      <c r="X24" s="26">
        <v>148450</v>
      </c>
      <c r="Y24" s="26">
        <v>165236</v>
      </c>
      <c r="Z24" s="26">
        <v>152689</v>
      </c>
      <c r="AA24" s="26">
        <v>153604</v>
      </c>
      <c r="AB24" s="26">
        <v>164748</v>
      </c>
      <c r="AC24" s="26">
        <v>142500</v>
      </c>
      <c r="AD24" s="26">
        <v>171363</v>
      </c>
      <c r="AE24" s="26">
        <v>182726</v>
      </c>
      <c r="AF24" s="26">
        <v>168280</v>
      </c>
      <c r="AG24" s="26">
        <v>62435</v>
      </c>
      <c r="AH24" s="26">
        <v>218393</v>
      </c>
      <c r="AI24" s="26">
        <v>207505</v>
      </c>
      <c r="AJ24" s="26">
        <v>227402</v>
      </c>
      <c r="AK24" s="26">
        <v>233762</v>
      </c>
      <c r="AL24" s="26">
        <v>235006</v>
      </c>
      <c r="AM24" s="26">
        <v>226512</v>
      </c>
      <c r="AN24" s="26">
        <v>250974</v>
      </c>
      <c r="AO24" s="41">
        <v>303126</v>
      </c>
      <c r="AP24" s="40">
        <v>301226</v>
      </c>
      <c r="AQ24" s="41">
        <v>354719</v>
      </c>
      <c r="AR24" s="41">
        <v>276166</v>
      </c>
      <c r="AS24" s="41">
        <v>334905</v>
      </c>
      <c r="AT24" s="41">
        <v>215838</v>
      </c>
      <c r="AU24" s="71">
        <v>256203</v>
      </c>
      <c r="AV24" s="71">
        <v>264524</v>
      </c>
      <c r="AW24" s="71">
        <v>260738</v>
      </c>
      <c r="AX24" s="71">
        <v>233666</v>
      </c>
      <c r="AY24" s="106">
        <v>253806</v>
      </c>
    </row>
    <row r="25" spans="2:51" ht="12">
      <c r="B25" s="26" t="s">
        <v>44</v>
      </c>
      <c r="F25" s="27" t="s">
        <v>12</v>
      </c>
      <c r="G25" s="12" t="s">
        <v>284</v>
      </c>
      <c r="H25" s="26" t="s">
        <v>44</v>
      </c>
      <c r="I25" s="26" t="s">
        <v>44</v>
      </c>
      <c r="J25" s="26" t="s">
        <v>44</v>
      </c>
      <c r="K25" s="26" t="s">
        <v>44</v>
      </c>
      <c r="L25" s="26" t="s">
        <v>44</v>
      </c>
      <c r="M25" s="26" t="s">
        <v>44</v>
      </c>
      <c r="N25" s="26">
        <v>42813</v>
      </c>
      <c r="O25" s="26">
        <v>85212</v>
      </c>
      <c r="P25" s="26">
        <v>86297</v>
      </c>
      <c r="Q25" s="26">
        <v>84968</v>
      </c>
      <c r="R25" s="26">
        <v>84161</v>
      </c>
      <c r="S25" s="26">
        <v>85171</v>
      </c>
      <c r="T25" s="26">
        <v>81296</v>
      </c>
      <c r="U25" s="26">
        <v>83187</v>
      </c>
      <c r="V25" s="26">
        <v>64308</v>
      </c>
      <c r="W25" s="26">
        <v>58068</v>
      </c>
      <c r="X25" s="26">
        <v>58900</v>
      </c>
      <c r="Y25" s="26">
        <v>63814</v>
      </c>
      <c r="Z25" s="26">
        <v>59921</v>
      </c>
      <c r="AA25" s="26">
        <v>114575</v>
      </c>
      <c r="AB25" s="26">
        <v>44326</v>
      </c>
      <c r="AC25" s="26">
        <v>6107</v>
      </c>
      <c r="AD25" s="26">
        <v>34835</v>
      </c>
      <c r="AE25" s="26">
        <v>53364</v>
      </c>
      <c r="AF25" s="26">
        <v>41455</v>
      </c>
      <c r="AG25" s="26">
        <v>71306</v>
      </c>
      <c r="AH25" s="26">
        <v>73233</v>
      </c>
      <c r="AI25" s="26">
        <v>65247</v>
      </c>
      <c r="AJ25" s="26">
        <v>77393</v>
      </c>
      <c r="AK25" s="26">
        <v>66595</v>
      </c>
      <c r="AL25" s="26">
        <v>71746</v>
      </c>
      <c r="AM25" s="26">
        <v>73791</v>
      </c>
      <c r="AN25" s="26">
        <v>65986</v>
      </c>
      <c r="AO25" s="41">
        <v>81642</v>
      </c>
      <c r="AP25" s="40">
        <v>72955</v>
      </c>
      <c r="AQ25" s="41">
        <v>65680</v>
      </c>
      <c r="AR25" s="41">
        <v>53030</v>
      </c>
      <c r="AS25" s="41">
        <v>62236</v>
      </c>
      <c r="AT25" s="41">
        <v>60914</v>
      </c>
      <c r="AU25" s="71">
        <v>54130</v>
      </c>
      <c r="AV25" s="71">
        <v>58484</v>
      </c>
      <c r="AW25" s="71">
        <v>65053</v>
      </c>
      <c r="AX25" s="71">
        <v>16041</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36026</v>
      </c>
      <c r="R26" s="26">
        <v>46196</v>
      </c>
      <c r="S26" s="26">
        <v>46258</v>
      </c>
      <c r="T26" s="26">
        <v>51497</v>
      </c>
      <c r="U26" s="26">
        <v>51104</v>
      </c>
      <c r="V26" s="26">
        <v>17948</v>
      </c>
      <c r="W26" s="26">
        <v>47179</v>
      </c>
      <c r="X26" s="26">
        <v>46731</v>
      </c>
      <c r="Y26" s="26">
        <v>44931</v>
      </c>
      <c r="Z26" s="26">
        <v>32396</v>
      </c>
      <c r="AA26" s="26">
        <v>47690</v>
      </c>
      <c r="AB26" s="26">
        <v>51817</v>
      </c>
      <c r="AC26" s="26">
        <v>56138</v>
      </c>
      <c r="AD26" s="26">
        <v>52298</v>
      </c>
      <c r="AE26" s="26">
        <v>48929</v>
      </c>
      <c r="AF26" s="26">
        <v>50390</v>
      </c>
      <c r="AG26" s="26">
        <v>56201</v>
      </c>
      <c r="AH26" s="26">
        <v>53574</v>
      </c>
      <c r="AI26" s="26">
        <v>47031</v>
      </c>
      <c r="AJ26" s="26">
        <v>50792</v>
      </c>
      <c r="AK26" s="26">
        <v>54016</v>
      </c>
      <c r="AL26" s="26">
        <v>52047</v>
      </c>
      <c r="AM26" s="26">
        <v>43102</v>
      </c>
      <c r="AN26" s="26">
        <v>54331</v>
      </c>
      <c r="AO26" s="41">
        <v>53814</v>
      </c>
      <c r="AP26" s="40">
        <v>57070</v>
      </c>
      <c r="AQ26" s="41">
        <v>53873</v>
      </c>
      <c r="AR26" s="41">
        <v>7557</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122659</v>
      </c>
      <c r="AC27" s="26">
        <v>113009</v>
      </c>
      <c r="AD27" s="26">
        <v>101505</v>
      </c>
      <c r="AE27" s="26">
        <v>103995</v>
      </c>
      <c r="AF27" s="26">
        <v>115125</v>
      </c>
      <c r="AG27" s="26">
        <v>119774</v>
      </c>
      <c r="AH27" s="26">
        <v>111420</v>
      </c>
      <c r="AI27" s="26">
        <v>102489</v>
      </c>
      <c r="AJ27" s="26">
        <v>109259</v>
      </c>
      <c r="AK27" s="26">
        <v>118604</v>
      </c>
      <c r="AL27" s="26">
        <v>122323</v>
      </c>
      <c r="AM27" s="26">
        <v>33928</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14900</v>
      </c>
      <c r="AN28" s="26">
        <v>27843</v>
      </c>
      <c r="AO28" s="41">
        <v>12803</v>
      </c>
      <c r="AP28" s="40">
        <v>26996</v>
      </c>
      <c r="AQ28" s="41">
        <v>29759</v>
      </c>
      <c r="AR28" s="41">
        <v>25867</v>
      </c>
      <c r="AS28" s="41">
        <v>25107</v>
      </c>
      <c r="AT28" s="41">
        <v>27497</v>
      </c>
      <c r="AU28" s="71">
        <v>22409</v>
      </c>
      <c r="AV28" s="71">
        <v>24397</v>
      </c>
      <c r="AW28" s="71">
        <v>29652</v>
      </c>
      <c r="AX28" s="71">
        <v>30290</v>
      </c>
      <c r="AY28" s="106">
        <v>28286</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21243</v>
      </c>
      <c r="AO29" s="41">
        <v>59302</v>
      </c>
      <c r="AP29" s="40">
        <v>66748</v>
      </c>
      <c r="AQ29" s="41">
        <v>58757</v>
      </c>
      <c r="AR29" s="41">
        <v>52247</v>
      </c>
      <c r="AS29" s="41">
        <v>63282</v>
      </c>
      <c r="AT29" s="41">
        <v>63850</v>
      </c>
      <c r="AU29" s="71">
        <v>63134</v>
      </c>
      <c r="AV29" s="71">
        <v>60296</v>
      </c>
      <c r="AW29" s="71">
        <v>60290</v>
      </c>
      <c r="AX29" s="71">
        <v>63484</v>
      </c>
      <c r="AY29" s="106">
        <v>62859</v>
      </c>
    </row>
    <row r="30" spans="2:51" ht="12">
      <c r="B30" s="26" t="s">
        <v>44</v>
      </c>
      <c r="F30" s="27" t="s">
        <v>14</v>
      </c>
      <c r="G30" s="12" t="s">
        <v>289</v>
      </c>
      <c r="H30" s="26">
        <v>442803</v>
      </c>
      <c r="I30" s="26">
        <v>422778</v>
      </c>
      <c r="J30" s="26">
        <v>397055</v>
      </c>
      <c r="K30" s="26">
        <v>404158</v>
      </c>
      <c r="L30" s="26">
        <v>453792</v>
      </c>
      <c r="M30" s="26">
        <v>503911</v>
      </c>
      <c r="N30" s="26">
        <v>480046</v>
      </c>
      <c r="O30" s="26">
        <v>520833</v>
      </c>
      <c r="P30" s="26">
        <v>534979</v>
      </c>
      <c r="Q30" s="26">
        <v>507240</v>
      </c>
      <c r="R30" s="26">
        <v>475799</v>
      </c>
      <c r="S30" s="26">
        <v>464978</v>
      </c>
      <c r="T30" s="26">
        <v>440468</v>
      </c>
      <c r="U30" s="26">
        <v>348215</v>
      </c>
      <c r="V30" s="26">
        <v>315727</v>
      </c>
      <c r="W30" s="26">
        <v>416171</v>
      </c>
      <c r="X30" s="26">
        <v>402411</v>
      </c>
      <c r="Y30" s="26">
        <v>413563</v>
      </c>
      <c r="Z30" s="26">
        <v>401910</v>
      </c>
      <c r="AA30" s="26">
        <v>357118</v>
      </c>
      <c r="AB30" s="26">
        <v>303895</v>
      </c>
      <c r="AC30" s="26">
        <v>300563</v>
      </c>
      <c r="AD30" s="26">
        <v>260710</v>
      </c>
      <c r="AE30" s="26">
        <v>248566</v>
      </c>
      <c r="AF30" s="26">
        <v>330662</v>
      </c>
      <c r="AG30" s="26">
        <v>264743</v>
      </c>
      <c r="AH30" s="26">
        <v>189305</v>
      </c>
      <c r="AI30" s="26">
        <v>158005</v>
      </c>
      <c r="AJ30" s="26">
        <v>244156</v>
      </c>
      <c r="AK30" s="26">
        <v>280320</v>
      </c>
      <c r="AL30" s="26">
        <v>272615</v>
      </c>
      <c r="AM30" s="26">
        <v>273730</v>
      </c>
      <c r="AN30" s="26">
        <v>281818</v>
      </c>
      <c r="AO30" s="41">
        <v>309411</v>
      </c>
      <c r="AP30" s="40">
        <v>260451</v>
      </c>
      <c r="AQ30" s="41">
        <v>266670</v>
      </c>
      <c r="AR30" s="41">
        <v>161287</v>
      </c>
      <c r="AS30" s="41" t="s">
        <v>114</v>
      </c>
      <c r="AT30" s="41" t="s">
        <v>44</v>
      </c>
      <c r="AU30" s="71" t="s">
        <v>44</v>
      </c>
      <c r="AV30" s="71" t="s">
        <v>44</v>
      </c>
      <c r="AW30" s="71" t="s">
        <v>44</v>
      </c>
      <c r="AX30" s="71" t="s">
        <v>44</v>
      </c>
      <c r="AY30" s="106" t="s">
        <v>44</v>
      </c>
    </row>
    <row r="31" spans="2:51" ht="12">
      <c r="B31" s="26" t="s">
        <v>44</v>
      </c>
      <c r="F31" s="27" t="s">
        <v>15</v>
      </c>
      <c r="G31" s="12" t="s">
        <v>290</v>
      </c>
      <c r="H31" s="26">
        <v>98015</v>
      </c>
      <c r="I31" s="26">
        <v>108830</v>
      </c>
      <c r="J31" s="26">
        <v>100664</v>
      </c>
      <c r="K31" s="26">
        <v>110297</v>
      </c>
      <c r="L31" s="26">
        <v>109340</v>
      </c>
      <c r="M31" s="26">
        <v>110027</v>
      </c>
      <c r="N31" s="26">
        <v>110266</v>
      </c>
      <c r="O31" s="26">
        <v>116733</v>
      </c>
      <c r="P31" s="26">
        <v>116514</v>
      </c>
      <c r="Q31" s="26">
        <v>121176</v>
      </c>
      <c r="R31" s="26">
        <v>116924</v>
      </c>
      <c r="S31" s="26">
        <v>119711</v>
      </c>
      <c r="T31" s="26">
        <v>122784</v>
      </c>
      <c r="U31" s="26">
        <v>129262</v>
      </c>
      <c r="V31" s="26">
        <v>128053</v>
      </c>
      <c r="W31" s="26">
        <v>128419</v>
      </c>
      <c r="X31" s="26">
        <v>122914</v>
      </c>
      <c r="Y31" s="26">
        <v>131023</v>
      </c>
      <c r="Z31" s="26">
        <v>125101</v>
      </c>
      <c r="AA31" s="26">
        <v>96917</v>
      </c>
      <c r="AB31" s="26">
        <v>98590</v>
      </c>
      <c r="AC31" s="26">
        <v>97235</v>
      </c>
      <c r="AD31" s="26">
        <v>95257</v>
      </c>
      <c r="AE31" s="26">
        <v>97439</v>
      </c>
      <c r="AF31" s="26">
        <v>94632</v>
      </c>
      <c r="AG31" s="26">
        <v>99693</v>
      </c>
      <c r="AH31" s="26">
        <v>97053</v>
      </c>
      <c r="AI31" s="26">
        <v>63468</v>
      </c>
      <c r="AJ31" s="26">
        <v>91234</v>
      </c>
      <c r="AK31" s="26">
        <v>103249</v>
      </c>
      <c r="AL31" s="26">
        <v>95034</v>
      </c>
      <c r="AM31" s="26">
        <v>111200</v>
      </c>
      <c r="AN31" s="26">
        <v>111452</v>
      </c>
      <c r="AO31" s="41">
        <v>112936</v>
      </c>
      <c r="AP31" s="40">
        <v>113468</v>
      </c>
      <c r="AQ31" s="41">
        <v>117555</v>
      </c>
      <c r="AR31" s="41">
        <v>112610</v>
      </c>
      <c r="AS31" s="41">
        <v>108358</v>
      </c>
      <c r="AT31" s="41">
        <v>117916</v>
      </c>
      <c r="AU31" s="71">
        <v>111997</v>
      </c>
      <c r="AV31" s="71">
        <v>114036</v>
      </c>
      <c r="AW31" s="71">
        <v>115290</v>
      </c>
      <c r="AX31" s="71">
        <v>113280</v>
      </c>
      <c r="AY31" s="106">
        <v>93711</v>
      </c>
    </row>
    <row r="32" spans="2:51" ht="12">
      <c r="B32" s="26" t="s">
        <v>44</v>
      </c>
      <c r="F32" s="27" t="s">
        <v>16</v>
      </c>
      <c r="G32" s="12" t="s">
        <v>291</v>
      </c>
      <c r="H32" s="26">
        <v>141737</v>
      </c>
      <c r="I32" s="26">
        <v>160830</v>
      </c>
      <c r="J32" s="26">
        <v>163777</v>
      </c>
      <c r="K32" s="26">
        <v>164609</v>
      </c>
      <c r="L32" s="26">
        <v>164032</v>
      </c>
      <c r="M32" s="26">
        <v>160848</v>
      </c>
      <c r="N32" s="26">
        <v>169953</v>
      </c>
      <c r="O32" s="26">
        <v>183288</v>
      </c>
      <c r="P32" s="26">
        <v>185770</v>
      </c>
      <c r="Q32" s="26">
        <v>178053</v>
      </c>
      <c r="R32" s="26">
        <v>185936</v>
      </c>
      <c r="S32" s="26">
        <v>185588</v>
      </c>
      <c r="T32" s="26">
        <v>185057</v>
      </c>
      <c r="U32" s="26">
        <v>180621</v>
      </c>
      <c r="V32" s="26">
        <v>183410</v>
      </c>
      <c r="W32" s="26">
        <v>180712</v>
      </c>
      <c r="X32" s="26">
        <v>160457</v>
      </c>
      <c r="Y32" s="26">
        <v>148841</v>
      </c>
      <c r="Z32" s="26">
        <v>152933</v>
      </c>
      <c r="AA32" s="26">
        <v>106446</v>
      </c>
      <c r="AB32" s="26">
        <v>142798</v>
      </c>
      <c r="AC32" s="26">
        <v>140923</v>
      </c>
      <c r="AD32" s="26">
        <v>122136</v>
      </c>
      <c r="AE32" s="26">
        <v>143693</v>
      </c>
      <c r="AF32" s="26">
        <v>139342</v>
      </c>
      <c r="AG32" s="26">
        <v>143622</v>
      </c>
      <c r="AH32" s="26">
        <v>144293</v>
      </c>
      <c r="AI32" s="26">
        <v>149513</v>
      </c>
      <c r="AJ32" s="26">
        <v>149592</v>
      </c>
      <c r="AK32" s="26">
        <v>146686</v>
      </c>
      <c r="AL32" s="26">
        <v>150699</v>
      </c>
      <c r="AM32" s="26">
        <v>160075</v>
      </c>
      <c r="AN32" s="26">
        <v>160000</v>
      </c>
      <c r="AO32" s="41">
        <v>159693</v>
      </c>
      <c r="AP32" s="40">
        <v>161811</v>
      </c>
      <c r="AQ32" s="41">
        <v>169698</v>
      </c>
      <c r="AR32" s="41">
        <v>100730</v>
      </c>
      <c r="AS32" s="41">
        <v>166029</v>
      </c>
      <c r="AT32" s="41">
        <v>165769</v>
      </c>
      <c r="AU32" s="71">
        <v>164425</v>
      </c>
      <c r="AV32" s="71">
        <v>165810</v>
      </c>
      <c r="AW32" s="71">
        <v>162229</v>
      </c>
      <c r="AX32" s="71">
        <v>124133</v>
      </c>
      <c r="AY32" s="106">
        <v>165921</v>
      </c>
    </row>
    <row r="33" spans="2:51" ht="12">
      <c r="B33" s="26" t="s">
        <v>44</v>
      </c>
      <c r="F33" s="27" t="s">
        <v>17</v>
      </c>
      <c r="G33" s="12" t="s">
        <v>292</v>
      </c>
      <c r="H33" s="26">
        <v>104366</v>
      </c>
      <c r="I33" s="26">
        <v>97186</v>
      </c>
      <c r="J33" s="26">
        <v>74572</v>
      </c>
      <c r="K33" s="26">
        <v>67465</v>
      </c>
      <c r="L33" s="26">
        <v>83311</v>
      </c>
      <c r="M33" s="26">
        <v>101460</v>
      </c>
      <c r="N33" s="26">
        <v>101963</v>
      </c>
      <c r="O33" s="26">
        <v>106975</v>
      </c>
      <c r="P33" s="26">
        <v>117377</v>
      </c>
      <c r="Q33" s="26">
        <v>120721</v>
      </c>
      <c r="R33" s="26">
        <v>97469</v>
      </c>
      <c r="S33" s="26">
        <v>112969</v>
      </c>
      <c r="T33" s="26">
        <v>115287</v>
      </c>
      <c r="U33" s="26">
        <v>126481</v>
      </c>
      <c r="V33" s="26">
        <v>123913</v>
      </c>
      <c r="W33" s="26">
        <v>115424</v>
      </c>
      <c r="X33" s="26">
        <v>107379</v>
      </c>
      <c r="Y33" s="26">
        <v>112752</v>
      </c>
      <c r="Z33" s="26">
        <v>103790</v>
      </c>
      <c r="AA33" s="26">
        <v>109684</v>
      </c>
      <c r="AB33" s="26">
        <v>108615</v>
      </c>
      <c r="AC33" s="26">
        <v>91771</v>
      </c>
      <c r="AD33" s="26">
        <v>8072</v>
      </c>
      <c r="AE33" s="26">
        <v>18253</v>
      </c>
      <c r="AF33" s="26">
        <v>58187</v>
      </c>
      <c r="AG33" s="26">
        <v>81231</v>
      </c>
      <c r="AH33" s="26">
        <v>81507</v>
      </c>
      <c r="AI33" s="26">
        <v>86868</v>
      </c>
      <c r="AJ33" s="26">
        <v>82751</v>
      </c>
      <c r="AK33" s="26">
        <v>85506</v>
      </c>
      <c r="AL33" s="26">
        <v>78909</v>
      </c>
      <c r="AM33" s="26">
        <v>75808</v>
      </c>
      <c r="AN33" s="26">
        <v>67282</v>
      </c>
      <c r="AO33" s="41">
        <v>96449</v>
      </c>
      <c r="AP33" s="40">
        <v>84367</v>
      </c>
      <c r="AQ33" s="41">
        <v>96097</v>
      </c>
      <c r="AR33" s="41">
        <v>96436</v>
      </c>
      <c r="AS33" s="41">
        <v>87994</v>
      </c>
      <c r="AT33" s="41">
        <v>87869</v>
      </c>
      <c r="AU33" s="71">
        <v>83140</v>
      </c>
      <c r="AV33" s="71">
        <v>57401</v>
      </c>
      <c r="AW33" s="71">
        <v>6421</v>
      </c>
      <c r="AX33" s="71" t="s">
        <v>44</v>
      </c>
      <c r="AY33" s="106" t="s">
        <v>44</v>
      </c>
    </row>
    <row r="34" spans="2:51" ht="12">
      <c r="B34" s="26" t="s">
        <v>44</v>
      </c>
      <c r="F34" s="27" t="s">
        <v>18</v>
      </c>
      <c r="G34" s="12" t="s">
        <v>293</v>
      </c>
      <c r="H34" s="26">
        <v>71808</v>
      </c>
      <c r="I34" s="26">
        <v>76496</v>
      </c>
      <c r="J34" s="26">
        <v>83316</v>
      </c>
      <c r="K34" s="26">
        <v>92682</v>
      </c>
      <c r="L34" s="26">
        <v>93357</v>
      </c>
      <c r="M34" s="26">
        <v>97732</v>
      </c>
      <c r="N34" s="26">
        <v>97723</v>
      </c>
      <c r="O34" s="26">
        <v>104417</v>
      </c>
      <c r="P34" s="26">
        <v>103112</v>
      </c>
      <c r="Q34" s="26">
        <v>103001</v>
      </c>
      <c r="R34" s="26">
        <v>97555</v>
      </c>
      <c r="S34" s="26">
        <v>101549</v>
      </c>
      <c r="T34" s="26">
        <v>102030</v>
      </c>
      <c r="U34" s="26">
        <v>100810</v>
      </c>
      <c r="V34" s="26">
        <v>80992</v>
      </c>
      <c r="W34" s="26">
        <v>89870</v>
      </c>
      <c r="X34" s="26">
        <v>85370</v>
      </c>
      <c r="Y34" s="26">
        <v>86516</v>
      </c>
      <c r="Z34" s="26">
        <v>76615</v>
      </c>
      <c r="AA34" s="26">
        <v>78922</v>
      </c>
      <c r="AB34" s="26">
        <v>77663</v>
      </c>
      <c r="AC34" s="26">
        <v>81415</v>
      </c>
      <c r="AD34" s="26">
        <v>76385</v>
      </c>
      <c r="AE34" s="26">
        <v>80826</v>
      </c>
      <c r="AF34" s="26">
        <v>80025</v>
      </c>
      <c r="AG34" s="26">
        <v>81432</v>
      </c>
      <c r="AH34" s="26">
        <v>82218</v>
      </c>
      <c r="AI34" s="26">
        <v>53068</v>
      </c>
      <c r="AJ34" s="26">
        <v>83324</v>
      </c>
      <c r="AK34" s="26">
        <v>82327</v>
      </c>
      <c r="AL34" s="26">
        <v>81476</v>
      </c>
      <c r="AM34" s="26">
        <v>78725</v>
      </c>
      <c r="AN34" s="26">
        <v>51799</v>
      </c>
      <c r="AO34" s="41">
        <v>5529</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122848</v>
      </c>
      <c r="I35" s="26">
        <v>127206</v>
      </c>
      <c r="J35" s="26">
        <v>128699</v>
      </c>
      <c r="K35" s="26">
        <v>129931</v>
      </c>
      <c r="L35" s="26">
        <v>124079</v>
      </c>
      <c r="M35" s="26">
        <v>125598</v>
      </c>
      <c r="N35" s="26">
        <v>129760</v>
      </c>
      <c r="O35" s="26">
        <v>97606</v>
      </c>
      <c r="P35" s="26">
        <v>123840</v>
      </c>
      <c r="Q35" s="26">
        <v>158360</v>
      </c>
      <c r="R35" s="26">
        <v>163157</v>
      </c>
      <c r="S35" s="26">
        <v>177303</v>
      </c>
      <c r="T35" s="26">
        <v>172758</v>
      </c>
      <c r="U35" s="26">
        <v>134766</v>
      </c>
      <c r="V35" s="26">
        <v>136473</v>
      </c>
      <c r="W35" s="26">
        <v>123026</v>
      </c>
      <c r="X35" s="26">
        <v>155177</v>
      </c>
      <c r="Y35" s="26">
        <v>101185</v>
      </c>
      <c r="Z35" s="26">
        <v>64419</v>
      </c>
      <c r="AA35" s="26">
        <v>105783</v>
      </c>
      <c r="AB35" s="26">
        <v>85223</v>
      </c>
      <c r="AC35" s="26">
        <v>99705</v>
      </c>
      <c r="AD35" s="26">
        <v>98751</v>
      </c>
      <c r="AE35" s="26">
        <v>93724</v>
      </c>
      <c r="AF35" s="26">
        <v>101216</v>
      </c>
      <c r="AG35" s="26">
        <v>103981</v>
      </c>
      <c r="AH35" s="26">
        <v>106553</v>
      </c>
      <c r="AI35" s="26">
        <v>107176</v>
      </c>
      <c r="AJ35" s="26">
        <v>108591</v>
      </c>
      <c r="AK35" s="26">
        <v>105643</v>
      </c>
      <c r="AL35" s="26">
        <v>98898</v>
      </c>
      <c r="AM35" s="26">
        <v>105046</v>
      </c>
      <c r="AN35" s="26">
        <v>107079</v>
      </c>
      <c r="AO35" s="41">
        <v>112145</v>
      </c>
      <c r="AP35" s="40">
        <v>109195</v>
      </c>
      <c r="AQ35" s="41">
        <v>109530</v>
      </c>
      <c r="AR35" s="41">
        <v>109301</v>
      </c>
      <c r="AS35" s="41">
        <v>71415</v>
      </c>
      <c r="AT35" s="41">
        <v>94556</v>
      </c>
      <c r="AU35" s="71">
        <v>95863</v>
      </c>
      <c r="AV35" s="71">
        <v>108993</v>
      </c>
      <c r="AW35" s="71">
        <v>105180</v>
      </c>
      <c r="AX35" s="71">
        <v>100286</v>
      </c>
      <c r="AY35" s="106">
        <v>91867</v>
      </c>
    </row>
    <row r="36" spans="2:51" ht="12">
      <c r="B36" s="26" t="s">
        <v>44</v>
      </c>
      <c r="F36" s="27" t="s">
        <v>20</v>
      </c>
      <c r="G36" s="12" t="s">
        <v>295</v>
      </c>
      <c r="H36" s="26">
        <v>34221</v>
      </c>
      <c r="I36" s="26">
        <v>373528</v>
      </c>
      <c r="J36" s="26">
        <v>434695</v>
      </c>
      <c r="K36" s="26">
        <v>410168</v>
      </c>
      <c r="L36" s="26">
        <v>497888</v>
      </c>
      <c r="M36" s="26">
        <v>506630</v>
      </c>
      <c r="N36" s="26">
        <v>502376</v>
      </c>
      <c r="O36" s="26">
        <v>559670</v>
      </c>
      <c r="P36" s="26">
        <v>565193</v>
      </c>
      <c r="Q36" s="26">
        <v>559065</v>
      </c>
      <c r="R36" s="26">
        <v>573758</v>
      </c>
      <c r="S36" s="26">
        <v>530519</v>
      </c>
      <c r="T36" s="26">
        <v>445282</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57677</v>
      </c>
      <c r="K37" s="26">
        <v>185928</v>
      </c>
      <c r="L37" s="26">
        <v>199418</v>
      </c>
      <c r="M37" s="26">
        <v>185709</v>
      </c>
      <c r="N37" s="26">
        <v>213435</v>
      </c>
      <c r="O37" s="26">
        <v>232794</v>
      </c>
      <c r="P37" s="26">
        <v>260249</v>
      </c>
      <c r="Q37" s="26">
        <v>290538</v>
      </c>
      <c r="R37" s="26">
        <v>302436</v>
      </c>
      <c r="S37" s="26">
        <v>272477</v>
      </c>
      <c r="T37" s="26">
        <v>208556</v>
      </c>
      <c r="U37" s="26">
        <v>152567</v>
      </c>
      <c r="V37" s="26">
        <v>135072</v>
      </c>
      <c r="W37" s="26">
        <v>138495</v>
      </c>
      <c r="X37" s="26">
        <v>159196</v>
      </c>
      <c r="Y37" s="26">
        <v>-60952</v>
      </c>
      <c r="Z37" s="26">
        <v>-10908</v>
      </c>
      <c r="AA37" s="26">
        <v>44013</v>
      </c>
      <c r="AB37" s="26">
        <v>107581</v>
      </c>
      <c r="AC37" s="26">
        <v>127572</v>
      </c>
      <c r="AD37" s="26">
        <v>139797</v>
      </c>
      <c r="AE37" s="26">
        <v>171476</v>
      </c>
      <c r="AF37" s="26">
        <v>169742</v>
      </c>
      <c r="AG37" s="26">
        <v>172690</v>
      </c>
      <c r="AH37" s="26">
        <v>178738</v>
      </c>
      <c r="AI37" s="26">
        <v>152580</v>
      </c>
      <c r="AJ37" s="26">
        <v>161567</v>
      </c>
      <c r="AK37" s="26">
        <v>187364</v>
      </c>
      <c r="AL37" s="26">
        <v>181032</v>
      </c>
      <c r="AM37" s="26">
        <v>188588</v>
      </c>
      <c r="AN37" s="26">
        <v>207351</v>
      </c>
      <c r="AO37" s="41">
        <v>208137</v>
      </c>
      <c r="AP37" s="40">
        <v>203516</v>
      </c>
      <c r="AQ37" s="41">
        <v>125149</v>
      </c>
      <c r="AR37" s="41">
        <v>181343</v>
      </c>
      <c r="AS37" s="41">
        <v>172535</v>
      </c>
      <c r="AT37" s="41">
        <v>175633</v>
      </c>
      <c r="AU37" s="71">
        <v>164509</v>
      </c>
      <c r="AV37" s="71">
        <v>186737</v>
      </c>
      <c r="AW37" s="71">
        <v>161671</v>
      </c>
      <c r="AX37" s="71">
        <v>176211</v>
      </c>
      <c r="AY37" s="106">
        <v>142507</v>
      </c>
    </row>
    <row r="38" spans="2:51" ht="12">
      <c r="B38" s="26" t="s">
        <v>44</v>
      </c>
      <c r="F38" s="27" t="s">
        <v>22</v>
      </c>
      <c r="G38" s="12" t="s">
        <v>297</v>
      </c>
      <c r="H38" s="26" t="s">
        <v>44</v>
      </c>
      <c r="I38" s="26" t="s">
        <v>44</v>
      </c>
      <c r="J38" s="26" t="s">
        <v>44</v>
      </c>
      <c r="K38" s="26" t="s">
        <v>44</v>
      </c>
      <c r="L38" s="26" t="s">
        <v>44</v>
      </c>
      <c r="M38" s="26" t="s">
        <v>44</v>
      </c>
      <c r="N38" s="26">
        <v>64633</v>
      </c>
      <c r="O38" s="26">
        <v>108290</v>
      </c>
      <c r="P38" s="26">
        <v>111688</v>
      </c>
      <c r="Q38" s="26">
        <v>117724</v>
      </c>
      <c r="R38" s="26">
        <v>94940</v>
      </c>
      <c r="S38" s="26">
        <v>104853</v>
      </c>
      <c r="T38" s="26">
        <v>123305</v>
      </c>
      <c r="U38" s="26">
        <v>133255</v>
      </c>
      <c r="V38" s="26">
        <v>134595</v>
      </c>
      <c r="W38" s="26">
        <v>118852</v>
      </c>
      <c r="X38" s="26">
        <v>103147</v>
      </c>
      <c r="Y38" s="26">
        <v>114713</v>
      </c>
      <c r="Z38" s="26">
        <v>83900</v>
      </c>
      <c r="AA38" s="26">
        <v>105941</v>
      </c>
      <c r="AB38" s="26">
        <v>91777</v>
      </c>
      <c r="AC38" s="26">
        <v>68773</v>
      </c>
      <c r="AD38" s="26">
        <v>51389</v>
      </c>
      <c r="AE38" s="26">
        <v>50403</v>
      </c>
      <c r="AF38" s="26">
        <v>75882</v>
      </c>
      <c r="AG38" s="26">
        <v>44379</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-19877</v>
      </c>
      <c r="Q39" s="26">
        <v>146604</v>
      </c>
      <c r="R39" s="26">
        <v>140231</v>
      </c>
      <c r="S39" s="26">
        <v>124897</v>
      </c>
      <c r="T39" s="26">
        <v>126773</v>
      </c>
      <c r="U39" s="26">
        <v>124872</v>
      </c>
      <c r="V39" s="26">
        <v>127470</v>
      </c>
      <c r="W39" s="26">
        <v>124690</v>
      </c>
      <c r="X39" s="26">
        <v>124266</v>
      </c>
      <c r="Y39" s="26">
        <v>131728</v>
      </c>
      <c r="Z39" s="26">
        <v>132294</v>
      </c>
      <c r="AA39" s="26">
        <v>103733</v>
      </c>
      <c r="AB39" s="26">
        <v>100122</v>
      </c>
      <c r="AC39" s="26">
        <v>108325</v>
      </c>
      <c r="AD39" s="26">
        <v>104108</v>
      </c>
      <c r="AE39" s="26">
        <v>103094</v>
      </c>
      <c r="AF39" s="26">
        <v>107448</v>
      </c>
      <c r="AG39" s="26">
        <v>111273</v>
      </c>
      <c r="AH39" s="26">
        <v>111085</v>
      </c>
      <c r="AI39" s="26">
        <v>109215</v>
      </c>
      <c r="AJ39" s="26">
        <v>103080</v>
      </c>
      <c r="AK39" s="26">
        <v>110638</v>
      </c>
      <c r="AL39" s="26">
        <v>109707</v>
      </c>
      <c r="AM39" s="26">
        <v>120582</v>
      </c>
      <c r="AN39" s="26">
        <v>121122</v>
      </c>
      <c r="AO39" s="41">
        <v>124882</v>
      </c>
      <c r="AP39" s="40">
        <v>121005</v>
      </c>
      <c r="AQ39" s="41">
        <v>106434</v>
      </c>
      <c r="AR39" s="41">
        <v>117862</v>
      </c>
      <c r="AS39" s="41">
        <v>-36397</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58790</v>
      </c>
      <c r="R40" s="26">
        <v>131938</v>
      </c>
      <c r="S40" s="26">
        <v>130619</v>
      </c>
      <c r="T40" s="26">
        <v>125152</v>
      </c>
      <c r="U40" s="26">
        <v>116565</v>
      </c>
      <c r="V40" s="26">
        <v>114585</v>
      </c>
      <c r="W40" s="26">
        <v>92445</v>
      </c>
      <c r="X40" s="26">
        <v>116817</v>
      </c>
      <c r="Y40" s="26">
        <v>118004</v>
      </c>
      <c r="Z40" s="26">
        <v>113152</v>
      </c>
      <c r="AA40" s="26">
        <v>111835</v>
      </c>
      <c r="AB40" s="26">
        <v>117461</v>
      </c>
      <c r="AC40" s="26">
        <v>116767</v>
      </c>
      <c r="AD40" s="26">
        <v>113362</v>
      </c>
      <c r="AE40" s="26">
        <v>91954</v>
      </c>
      <c r="AF40" s="26">
        <v>106683</v>
      </c>
      <c r="AG40" s="26">
        <v>79112</v>
      </c>
      <c r="AH40" s="26">
        <v>93402</v>
      </c>
      <c r="AI40" s="26">
        <v>110574</v>
      </c>
      <c r="AJ40" s="26">
        <v>98196</v>
      </c>
      <c r="AK40" s="26">
        <v>119954</v>
      </c>
      <c r="AL40" s="26">
        <v>115862</v>
      </c>
      <c r="AM40" s="26">
        <v>114444</v>
      </c>
      <c r="AN40" s="26">
        <v>116345</v>
      </c>
      <c r="AO40" s="41">
        <v>122548</v>
      </c>
      <c r="AP40" s="40">
        <v>119669</v>
      </c>
      <c r="AQ40" s="41">
        <v>82469</v>
      </c>
      <c r="AR40" s="41">
        <v>120200</v>
      </c>
      <c r="AS40" s="41">
        <v>103038</v>
      </c>
      <c r="AT40" s="41">
        <v>90100</v>
      </c>
      <c r="AU40" s="71">
        <v>119228</v>
      </c>
      <c r="AV40" s="71">
        <v>122631</v>
      </c>
      <c r="AW40" s="71">
        <v>116260</v>
      </c>
      <c r="AX40" s="71">
        <v>123960</v>
      </c>
      <c r="AY40" s="106">
        <v>126453</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25766</v>
      </c>
      <c r="R41" s="26">
        <v>202165</v>
      </c>
      <c r="S41" s="26">
        <v>167934</v>
      </c>
      <c r="T41" s="26">
        <v>151298</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147355</v>
      </c>
      <c r="V42" s="26">
        <v>214091</v>
      </c>
      <c r="W42" s="26">
        <v>184463</v>
      </c>
      <c r="X42" s="26">
        <v>117317</v>
      </c>
      <c r="Y42" s="26">
        <v>14158</v>
      </c>
      <c r="Z42" s="26">
        <v>54257</v>
      </c>
      <c r="AA42" s="26">
        <v>90064</v>
      </c>
      <c r="AB42" s="26">
        <v>109797</v>
      </c>
      <c r="AC42" s="26">
        <v>118930</v>
      </c>
      <c r="AD42" s="26">
        <v>120554</v>
      </c>
      <c r="AE42" s="26">
        <v>120130</v>
      </c>
      <c r="AF42" s="26">
        <v>118818</v>
      </c>
      <c r="AG42" s="26">
        <v>124876</v>
      </c>
      <c r="AH42" s="26">
        <v>108436</v>
      </c>
      <c r="AI42" s="26">
        <v>124918</v>
      </c>
      <c r="AJ42" s="26">
        <v>117635</v>
      </c>
      <c r="AK42" s="26">
        <v>128342</v>
      </c>
      <c r="AL42" s="26">
        <v>129289</v>
      </c>
      <c r="AM42" s="26">
        <v>144888</v>
      </c>
      <c r="AN42" s="26">
        <v>149645</v>
      </c>
      <c r="AO42" s="41">
        <v>106235</v>
      </c>
      <c r="AP42" s="40">
        <v>156030</v>
      </c>
      <c r="AQ42" s="41">
        <v>138026</v>
      </c>
      <c r="AR42" s="41">
        <v>93319</v>
      </c>
      <c r="AS42" s="41">
        <v>123746</v>
      </c>
      <c r="AT42" s="41">
        <v>138508</v>
      </c>
      <c r="AU42" s="71">
        <v>112051</v>
      </c>
      <c r="AV42" s="71">
        <v>117105</v>
      </c>
      <c r="AW42" s="71">
        <v>123531</v>
      </c>
      <c r="AX42" s="71">
        <v>138714</v>
      </c>
      <c r="AY42" s="106">
        <v>136433</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154654</v>
      </c>
      <c r="V43" s="26">
        <v>224308</v>
      </c>
      <c r="W43" s="26">
        <v>194481</v>
      </c>
      <c r="X43" s="26">
        <v>178019</v>
      </c>
      <c r="Y43" s="26">
        <v>158075</v>
      </c>
      <c r="Z43" s="26">
        <v>148861</v>
      </c>
      <c r="AA43" s="26">
        <v>154583</v>
      </c>
      <c r="AB43" s="26">
        <v>152923</v>
      </c>
      <c r="AC43" s="26">
        <v>146370</v>
      </c>
      <c r="AD43" s="26">
        <v>154264</v>
      </c>
      <c r="AE43" s="26">
        <v>169622</v>
      </c>
      <c r="AF43" s="26">
        <v>163496</v>
      </c>
      <c r="AG43" s="26">
        <v>166787</v>
      </c>
      <c r="AH43" s="26">
        <v>147402</v>
      </c>
      <c r="AI43" s="26">
        <v>158030</v>
      </c>
      <c r="AJ43" s="26">
        <v>157671</v>
      </c>
      <c r="AK43" s="26">
        <v>153869</v>
      </c>
      <c r="AL43" s="26">
        <v>177064</v>
      </c>
      <c r="AM43" s="26">
        <v>158590</v>
      </c>
      <c r="AN43" s="26">
        <v>202496</v>
      </c>
      <c r="AO43" s="41">
        <v>212272</v>
      </c>
      <c r="AP43" s="40">
        <v>195537</v>
      </c>
      <c r="AQ43" s="41">
        <v>209183</v>
      </c>
      <c r="AR43" s="41">
        <v>192001</v>
      </c>
      <c r="AS43" s="41">
        <v>200305</v>
      </c>
      <c r="AT43" s="41">
        <v>181973</v>
      </c>
      <c r="AU43" s="71">
        <v>205064</v>
      </c>
      <c r="AV43" s="71">
        <v>202329</v>
      </c>
      <c r="AW43" s="71">
        <v>191154</v>
      </c>
      <c r="AX43" s="71">
        <v>199282</v>
      </c>
      <c r="AY43" s="106">
        <v>181778</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63798</v>
      </c>
      <c r="W44" s="26">
        <v>121889</v>
      </c>
      <c r="X44" s="26">
        <v>121228</v>
      </c>
      <c r="Y44" s="26">
        <v>117375</v>
      </c>
      <c r="Z44" s="26">
        <v>120238</v>
      </c>
      <c r="AA44" s="26">
        <v>113931</v>
      </c>
      <c r="AB44" s="26">
        <v>119615</v>
      </c>
      <c r="AC44" s="26">
        <v>118969</v>
      </c>
      <c r="AD44" s="26">
        <v>119017</v>
      </c>
      <c r="AE44" s="26">
        <v>110955</v>
      </c>
      <c r="AF44" s="26">
        <v>117713</v>
      </c>
      <c r="AG44" s="26">
        <v>121171</v>
      </c>
      <c r="AH44" s="26">
        <v>119565</v>
      </c>
      <c r="AI44" s="26">
        <v>97105</v>
      </c>
      <c r="AJ44" s="26">
        <v>113996</v>
      </c>
      <c r="AK44" s="26">
        <v>115064</v>
      </c>
      <c r="AL44" s="26">
        <v>109279</v>
      </c>
      <c r="AM44" s="26">
        <v>108002</v>
      </c>
      <c r="AN44" s="26">
        <v>117567</v>
      </c>
      <c r="AO44" s="41">
        <v>110067</v>
      </c>
      <c r="AP44" s="40">
        <v>126418</v>
      </c>
      <c r="AQ44" s="41">
        <v>125676</v>
      </c>
      <c r="AR44" s="41">
        <v>70758</v>
      </c>
      <c r="AS44" s="41">
        <v>95019</v>
      </c>
      <c r="AT44" s="41">
        <v>74678</v>
      </c>
      <c r="AU44" s="71">
        <v>95891</v>
      </c>
      <c r="AV44" s="71">
        <v>109013</v>
      </c>
      <c r="AW44" s="71">
        <v>310281</v>
      </c>
      <c r="AX44" s="71">
        <v>7516</v>
      </c>
      <c r="AY44" s="106">
        <v>81687</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59855</v>
      </c>
      <c r="W45" s="26">
        <v>104519</v>
      </c>
      <c r="X45" s="26">
        <v>92532</v>
      </c>
      <c r="Y45" s="26">
        <v>85346</v>
      </c>
      <c r="Z45" s="26">
        <v>26393</v>
      </c>
      <c r="AA45" s="26">
        <v>28349</v>
      </c>
      <c r="AB45" s="26">
        <v>65373</v>
      </c>
      <c r="AC45" s="26">
        <v>78385</v>
      </c>
      <c r="AD45" s="26">
        <v>74445</v>
      </c>
      <c r="AE45" s="26">
        <v>73508</v>
      </c>
      <c r="AF45" s="26">
        <v>65905</v>
      </c>
      <c r="AG45" s="26">
        <v>71327</v>
      </c>
      <c r="AH45" s="26">
        <v>66681</v>
      </c>
      <c r="AI45" s="26">
        <v>71306</v>
      </c>
      <c r="AJ45" s="26">
        <v>63137</v>
      </c>
      <c r="AK45" s="26">
        <v>83982</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150210</v>
      </c>
      <c r="X46" s="26">
        <v>129586</v>
      </c>
      <c r="Y46" s="26">
        <v>100535</v>
      </c>
      <c r="Z46" s="26">
        <v>99539</v>
      </c>
      <c r="AA46" s="26">
        <v>99646</v>
      </c>
      <c r="AB46" s="26">
        <v>100393</v>
      </c>
      <c r="AC46" s="26">
        <v>96459</v>
      </c>
      <c r="AD46" s="26">
        <v>98931</v>
      </c>
      <c r="AE46" s="26">
        <v>100698</v>
      </c>
      <c r="AF46" s="26">
        <v>103204</v>
      </c>
      <c r="AG46" s="26">
        <v>101618</v>
      </c>
      <c r="AH46" s="26">
        <v>42942</v>
      </c>
      <c r="AI46" s="26">
        <v>68220</v>
      </c>
      <c r="AJ46" s="26">
        <v>58401</v>
      </c>
      <c r="AK46" s="26">
        <v>73429</v>
      </c>
      <c r="AL46" s="26">
        <v>56598</v>
      </c>
      <c r="AM46" s="26">
        <v>76116</v>
      </c>
      <c r="AN46" s="26">
        <v>65547</v>
      </c>
      <c r="AO46" s="41">
        <v>97253</v>
      </c>
      <c r="AP46" s="40">
        <v>90282</v>
      </c>
      <c r="AQ46" s="41">
        <v>95310</v>
      </c>
      <c r="AR46" s="41">
        <v>89450</v>
      </c>
      <c r="AS46" s="41">
        <v>94685</v>
      </c>
      <c r="AT46" s="41">
        <v>15493</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112531</v>
      </c>
      <c r="AC47" s="26">
        <v>105849</v>
      </c>
      <c r="AD47" s="26">
        <v>104157</v>
      </c>
      <c r="AE47" s="26">
        <v>122382</v>
      </c>
      <c r="AF47" s="26">
        <v>132891</v>
      </c>
      <c r="AG47" s="26">
        <v>142299</v>
      </c>
      <c r="AH47" s="26">
        <v>136044</v>
      </c>
      <c r="AI47" s="26">
        <v>154946</v>
      </c>
      <c r="AJ47" s="26">
        <v>158401</v>
      </c>
      <c r="AK47" s="26">
        <v>157713</v>
      </c>
      <c r="AL47" s="26">
        <v>148704</v>
      </c>
      <c r="AM47" s="26">
        <v>160007</v>
      </c>
      <c r="AN47" s="26">
        <v>165664</v>
      </c>
      <c r="AO47" s="41">
        <v>168304</v>
      </c>
      <c r="AP47" s="40">
        <v>147173</v>
      </c>
      <c r="AQ47" s="41">
        <v>157177</v>
      </c>
      <c r="AR47" s="41">
        <v>163004</v>
      </c>
      <c r="AS47" s="41">
        <v>171596</v>
      </c>
      <c r="AT47" s="41">
        <v>169544</v>
      </c>
      <c r="AU47" s="71">
        <v>160926</v>
      </c>
      <c r="AV47" s="71">
        <v>164148</v>
      </c>
      <c r="AW47" s="71">
        <v>166803</v>
      </c>
      <c r="AX47" s="71">
        <v>148096</v>
      </c>
      <c r="AY47" s="106">
        <v>172898</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231238</v>
      </c>
      <c r="AC48" s="26">
        <v>226437</v>
      </c>
      <c r="AD48" s="26">
        <v>232387</v>
      </c>
      <c r="AE48" s="26">
        <v>242063</v>
      </c>
      <c r="AF48" s="26">
        <v>256915</v>
      </c>
      <c r="AG48" s="26">
        <v>245427</v>
      </c>
      <c r="AH48" s="26">
        <v>261375</v>
      </c>
      <c r="AI48" s="26">
        <v>267497</v>
      </c>
      <c r="AJ48" s="26">
        <v>201612</v>
      </c>
      <c r="AK48" s="26">
        <v>163936</v>
      </c>
      <c r="AL48" s="26">
        <v>282121</v>
      </c>
      <c r="AM48" s="26">
        <v>275701</v>
      </c>
      <c r="AN48" s="26">
        <v>294549</v>
      </c>
      <c r="AO48" s="41">
        <v>310592</v>
      </c>
      <c r="AP48" s="40">
        <v>349417</v>
      </c>
      <c r="AQ48" s="41">
        <v>474421</v>
      </c>
      <c r="AR48" s="41">
        <v>-62985</v>
      </c>
      <c r="AS48" s="41">
        <v>-273125</v>
      </c>
      <c r="AT48" s="41">
        <v>-8412</v>
      </c>
      <c r="AU48" s="71">
        <v>113550</v>
      </c>
      <c r="AV48" s="71">
        <v>189653</v>
      </c>
      <c r="AW48" s="71">
        <v>265796</v>
      </c>
      <c r="AX48" s="71">
        <v>252858</v>
      </c>
      <c r="AY48" s="106">
        <v>271059</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17202</v>
      </c>
      <c r="AG49" s="26">
        <v>29572</v>
      </c>
      <c r="AH49" s="26">
        <v>30478</v>
      </c>
      <c r="AI49" s="26">
        <v>32397</v>
      </c>
      <c r="AJ49" s="26">
        <v>37296</v>
      </c>
      <c r="AK49" s="26">
        <v>38872</v>
      </c>
      <c r="AL49" s="26">
        <v>24669</v>
      </c>
      <c r="AM49" s="26">
        <v>33660</v>
      </c>
      <c r="AN49" s="26">
        <v>-19512</v>
      </c>
      <c r="AO49" s="41">
        <v>35964</v>
      </c>
      <c r="AP49" s="40">
        <v>46378</v>
      </c>
      <c r="AQ49" s="41">
        <v>46517</v>
      </c>
      <c r="AR49" s="41">
        <v>46601</v>
      </c>
      <c r="AS49" s="41">
        <v>50980</v>
      </c>
      <c r="AT49" s="41">
        <v>44192</v>
      </c>
      <c r="AU49" s="71">
        <v>40919</v>
      </c>
      <c r="AV49" s="71">
        <v>34360</v>
      </c>
      <c r="AW49" s="71">
        <v>32865</v>
      </c>
      <c r="AX49" s="71">
        <v>41801</v>
      </c>
      <c r="AY49" s="106">
        <v>43841</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116231</v>
      </c>
      <c r="AH50" s="26">
        <v>166145</v>
      </c>
      <c r="AI50" s="26">
        <v>135121</v>
      </c>
      <c r="AJ50" s="26">
        <v>167773</v>
      </c>
      <c r="AK50" s="26">
        <v>169831</v>
      </c>
      <c r="AL50" s="26">
        <v>148713</v>
      </c>
      <c r="AM50" s="26">
        <v>165974</v>
      </c>
      <c r="AN50" s="26">
        <v>179563</v>
      </c>
      <c r="AO50" s="41">
        <v>169002</v>
      </c>
      <c r="AP50" s="40">
        <v>153460</v>
      </c>
      <c r="AQ50" s="41">
        <v>174233</v>
      </c>
      <c r="AR50" s="41">
        <v>178922</v>
      </c>
      <c r="AS50" s="41">
        <v>214654</v>
      </c>
      <c r="AT50" s="41">
        <v>211368</v>
      </c>
      <c r="AU50" s="71">
        <v>199153</v>
      </c>
      <c r="AV50" s="71">
        <v>202949</v>
      </c>
      <c r="AW50" s="71">
        <v>201968</v>
      </c>
      <c r="AX50" s="71">
        <v>457733</v>
      </c>
      <c r="AY50" s="106">
        <v>382548</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90021</v>
      </c>
      <c r="AM51" s="26">
        <v>78600</v>
      </c>
      <c r="AN51" s="26">
        <v>79940</v>
      </c>
      <c r="AO51" s="41">
        <v>78894</v>
      </c>
      <c r="AP51" s="40">
        <v>81935</v>
      </c>
      <c r="AQ51" s="41">
        <v>87432</v>
      </c>
      <c r="AR51" s="41">
        <v>55241</v>
      </c>
      <c r="AS51" s="41">
        <v>33730</v>
      </c>
      <c r="AT51" s="41">
        <v>61977</v>
      </c>
      <c r="AU51" s="71">
        <v>72214</v>
      </c>
      <c r="AV51" s="71">
        <v>58445</v>
      </c>
      <c r="AW51" s="71">
        <v>60899</v>
      </c>
      <c r="AX51" s="71">
        <v>57978</v>
      </c>
      <c r="AY51" s="106">
        <v>64220</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115556</v>
      </c>
      <c r="AN52" s="26">
        <v>158335</v>
      </c>
      <c r="AO52" s="41">
        <v>171702</v>
      </c>
      <c r="AP52" s="40">
        <v>171934</v>
      </c>
      <c r="AQ52" s="41">
        <v>123938</v>
      </c>
      <c r="AR52" s="41">
        <v>100707</v>
      </c>
      <c r="AS52" s="41">
        <v>188410</v>
      </c>
      <c r="AT52" s="41">
        <v>111349</v>
      </c>
      <c r="AU52" s="71">
        <v>127848</v>
      </c>
      <c r="AV52" s="71">
        <v>137352</v>
      </c>
      <c r="AW52" s="71">
        <v>136308</v>
      </c>
      <c r="AX52" s="71">
        <v>122186</v>
      </c>
      <c r="AY52" s="106">
        <v>114458</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224391</v>
      </c>
      <c r="AQ53" s="41">
        <v>300730</v>
      </c>
      <c r="AR53" s="41">
        <v>285098</v>
      </c>
      <c r="AS53" s="41">
        <v>294214</v>
      </c>
      <c r="AT53" s="41">
        <v>288162</v>
      </c>
      <c r="AU53" s="71">
        <v>295797</v>
      </c>
      <c r="AV53" s="71">
        <v>302626</v>
      </c>
      <c r="AW53" s="71">
        <v>283380</v>
      </c>
      <c r="AX53" s="71">
        <v>298918</v>
      </c>
      <c r="AY53" s="106">
        <v>287350</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57482</v>
      </c>
      <c r="AR54" s="41">
        <v>88685</v>
      </c>
      <c r="AS54" s="41">
        <v>87177</v>
      </c>
      <c r="AT54" s="41">
        <v>89367</v>
      </c>
      <c r="AU54" s="71">
        <v>85928</v>
      </c>
      <c r="AV54" s="71">
        <v>72645</v>
      </c>
      <c r="AW54" s="71">
        <v>81662</v>
      </c>
      <c r="AX54" s="71">
        <v>84516</v>
      </c>
      <c r="AY54" s="106">
        <v>86278</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71268</v>
      </c>
      <c r="AS55" s="41">
        <v>122217</v>
      </c>
      <c r="AT55" s="41">
        <v>220597</v>
      </c>
      <c r="AU55" s="71">
        <v>200971</v>
      </c>
      <c r="AV55" s="71">
        <v>248771</v>
      </c>
      <c r="AW55" s="71">
        <v>263883</v>
      </c>
      <c r="AX55" s="71">
        <v>133848</v>
      </c>
      <c r="AY55" s="106">
        <v>143883</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71499</v>
      </c>
      <c r="AT56" s="41">
        <v>103483</v>
      </c>
      <c r="AU56" s="71">
        <v>140071</v>
      </c>
      <c r="AV56" s="71">
        <v>147551</v>
      </c>
      <c r="AW56" s="71">
        <v>135815</v>
      </c>
      <c r="AX56" s="71">
        <v>146777</v>
      </c>
      <c r="AY56" s="106">
        <v>180990</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-23877</v>
      </c>
      <c r="AU57" s="71">
        <v>358927</v>
      </c>
      <c r="AV57" s="71">
        <v>344402</v>
      </c>
      <c r="AW57" s="71">
        <v>264164</v>
      </c>
      <c r="AX57" s="71">
        <v>281664</v>
      </c>
      <c r="AY57" s="112">
        <v>278946</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row>
    <row r="59" spans="2:51" ht="12">
      <c r="B59" s="26" t="s">
        <v>44</v>
      </c>
      <c r="G59" s="54" t="s">
        <v>317</v>
      </c>
      <c r="H59" s="26">
        <v>1733074</v>
      </c>
      <c r="I59" s="26">
        <v>2285644</v>
      </c>
      <c r="J59" s="26">
        <v>2721904</v>
      </c>
      <c r="K59" s="26">
        <v>2907469</v>
      </c>
      <c r="L59" s="26">
        <v>3343782</v>
      </c>
      <c r="M59" s="26">
        <v>3327517</v>
      </c>
      <c r="N59" s="26">
        <v>3593191</v>
      </c>
      <c r="O59" s="26">
        <v>3804506</v>
      </c>
      <c r="P59" s="26">
        <v>3866208</v>
      </c>
      <c r="Q59" s="26">
        <v>4230573</v>
      </c>
      <c r="R59" s="26">
        <v>4385284</v>
      </c>
      <c r="S59" s="26">
        <v>4196520</v>
      </c>
      <c r="T59" s="26">
        <v>3959424</v>
      </c>
      <c r="U59" s="26">
        <v>3570605</v>
      </c>
      <c r="V59" s="26">
        <v>3451657</v>
      </c>
      <c r="W59" s="26">
        <v>3669886</v>
      </c>
      <c r="X59" s="26">
        <v>3655582</v>
      </c>
      <c r="Y59" s="26">
        <v>3351187</v>
      </c>
      <c r="Z59" s="26">
        <v>3251011</v>
      </c>
      <c r="AA59" s="26">
        <v>3390506</v>
      </c>
      <c r="AB59" s="26">
        <v>3938149</v>
      </c>
      <c r="AC59" s="26">
        <v>3879564</v>
      </c>
      <c r="AD59" s="26">
        <v>3596567</v>
      </c>
      <c r="AE59" s="26">
        <v>3734138</v>
      </c>
      <c r="AF59" s="26">
        <v>3920365</v>
      </c>
      <c r="AG59" s="26">
        <v>3787792</v>
      </c>
      <c r="AH59" s="26">
        <v>3741534</v>
      </c>
      <c r="AI59" s="26">
        <v>3608856</v>
      </c>
      <c r="AJ59" s="26">
        <v>3760923</v>
      </c>
      <c r="AK59" s="26">
        <v>3908586</v>
      </c>
      <c r="AL59" s="26">
        <v>3968253</v>
      </c>
      <c r="AM59" s="26">
        <v>4075938</v>
      </c>
      <c r="AN59" s="26">
        <v>4174891</v>
      </c>
      <c r="AO59" s="41">
        <v>4432801</v>
      </c>
      <c r="AP59" s="40">
        <v>4625213</v>
      </c>
      <c r="AQ59" s="41">
        <v>4818567</v>
      </c>
      <c r="AR59" s="41">
        <v>3804120</v>
      </c>
      <c r="AS59" s="41">
        <v>3572517</v>
      </c>
      <c r="AT59" s="41">
        <v>3728655</v>
      </c>
      <c r="AU59" s="71">
        <v>4268502</v>
      </c>
      <c r="AV59" s="71">
        <v>4420064</v>
      </c>
      <c r="AW59" s="71">
        <v>4270659</v>
      </c>
      <c r="AX59" s="71">
        <v>4237392</v>
      </c>
      <c r="AY59" s="112">
        <v>4284264</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CE959-E01B-4900-B2D9-A4893BB24A9D}">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320</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8347</v>
      </c>
      <c r="AK10" s="26">
        <v>19653</v>
      </c>
      <c r="AL10" s="26">
        <v>18998</v>
      </c>
      <c r="AM10" s="26">
        <v>20049</v>
      </c>
      <c r="AN10" s="26">
        <v>23011</v>
      </c>
      <c r="AO10" s="41">
        <v>21633</v>
      </c>
      <c r="AP10" s="40">
        <v>20464</v>
      </c>
      <c r="AQ10" s="41">
        <v>16195</v>
      </c>
      <c r="AR10" s="41">
        <v>22779</v>
      </c>
      <c r="AS10" s="41">
        <v>22124</v>
      </c>
      <c r="AT10" s="41">
        <v>24718</v>
      </c>
      <c r="AU10" s="71">
        <v>22256</v>
      </c>
      <c r="AV10" s="71">
        <v>22774</v>
      </c>
      <c r="AW10" s="71">
        <v>23225</v>
      </c>
      <c r="AX10" s="71">
        <v>25061</v>
      </c>
      <c r="AY10" s="106">
        <v>24060</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-864</v>
      </c>
      <c r="AQ11" s="41">
        <v>30771</v>
      </c>
      <c r="AR11" s="41">
        <v>34757</v>
      </c>
      <c r="AS11" s="41">
        <v>31576</v>
      </c>
      <c r="AT11" s="41">
        <v>31653</v>
      </c>
      <c r="AU11" s="71">
        <v>31212</v>
      </c>
      <c r="AV11" s="71">
        <v>31274</v>
      </c>
      <c r="AW11" s="71">
        <v>31483</v>
      </c>
      <c r="AX11" s="71">
        <v>31310</v>
      </c>
      <c r="AY11" s="106">
        <v>30105</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1679</v>
      </c>
      <c r="AX12" s="71">
        <v>21332</v>
      </c>
      <c r="AY12" s="106">
        <v>19693</v>
      </c>
    </row>
    <row r="13" spans="2:51" ht="12">
      <c r="B13" s="26" t="s">
        <v>44</v>
      </c>
      <c r="F13" s="27" t="s">
        <v>32</v>
      </c>
      <c r="G13" s="12" t="s">
        <v>272</v>
      </c>
      <c r="H13" s="26" t="s">
        <v>44</v>
      </c>
      <c r="I13" s="26" t="s">
        <v>44</v>
      </c>
      <c r="J13" s="26" t="s">
        <v>44</v>
      </c>
      <c r="K13" s="26" t="s">
        <v>44</v>
      </c>
      <c r="L13" s="26" t="s">
        <v>44</v>
      </c>
      <c r="M13" s="26">
        <v>89349</v>
      </c>
      <c r="N13" s="26">
        <v>173000</v>
      </c>
      <c r="O13" s="26">
        <v>149172</v>
      </c>
      <c r="P13" s="26">
        <v>149173</v>
      </c>
      <c r="Q13" s="26">
        <v>149173</v>
      </c>
      <c r="R13" s="26">
        <v>149173</v>
      </c>
      <c r="S13" s="26">
        <v>147958</v>
      </c>
      <c r="T13" s="26">
        <v>147958</v>
      </c>
      <c r="U13" s="26">
        <v>147957</v>
      </c>
      <c r="V13" s="26">
        <v>147959</v>
      </c>
      <c r="W13" s="26">
        <v>147907</v>
      </c>
      <c r="X13" s="26">
        <v>147859</v>
      </c>
      <c r="Y13" s="26">
        <v>147596</v>
      </c>
      <c r="Z13" s="26">
        <v>147370</v>
      </c>
      <c r="AA13" s="26">
        <v>147644</v>
      </c>
      <c r="AB13" s="26">
        <v>147764</v>
      </c>
      <c r="AC13" s="26">
        <v>147959</v>
      </c>
      <c r="AD13" s="26">
        <v>147081</v>
      </c>
      <c r="AE13" s="26">
        <v>158847</v>
      </c>
      <c r="AF13" s="26">
        <v>161173</v>
      </c>
      <c r="AG13" s="26">
        <v>162411</v>
      </c>
      <c r="AH13" s="26">
        <v>162126</v>
      </c>
      <c r="AI13" s="26">
        <v>162410</v>
      </c>
      <c r="AJ13" s="26">
        <v>162408</v>
      </c>
      <c r="AK13" s="26">
        <v>162402</v>
      </c>
      <c r="AL13" s="26">
        <v>162401</v>
      </c>
      <c r="AM13" s="26">
        <v>162401</v>
      </c>
      <c r="AN13" s="26">
        <v>162224</v>
      </c>
      <c r="AO13" s="41">
        <v>162366</v>
      </c>
      <c r="AP13" s="40">
        <v>162365</v>
      </c>
      <c r="AQ13" s="41">
        <v>161003</v>
      </c>
      <c r="AR13" s="41">
        <v>998</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100733</v>
      </c>
      <c r="AB14" s="26">
        <v>144881</v>
      </c>
      <c r="AC14" s="26">
        <v>129142</v>
      </c>
      <c r="AD14" s="26">
        <v>129863</v>
      </c>
      <c r="AE14" s="26">
        <v>129847</v>
      </c>
      <c r="AF14" s="26">
        <v>129837</v>
      </c>
      <c r="AG14" s="26">
        <v>129730</v>
      </c>
      <c r="AH14" s="26">
        <v>129670</v>
      </c>
      <c r="AI14" s="26">
        <v>129674</v>
      </c>
      <c r="AJ14" s="26">
        <v>129674</v>
      </c>
      <c r="AK14" s="26">
        <v>129671</v>
      </c>
      <c r="AL14" s="26">
        <v>129626</v>
      </c>
      <c r="AM14" s="26">
        <v>129636</v>
      </c>
      <c r="AN14" s="26">
        <v>129677</v>
      </c>
      <c r="AO14" s="41">
        <v>129678</v>
      </c>
      <c r="AP14" s="40">
        <v>89656</v>
      </c>
      <c r="AQ14" s="41">
        <v>77760</v>
      </c>
      <c r="AR14" s="41">
        <v>68682</v>
      </c>
      <c r="AS14" s="41">
        <v>4825</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14569</v>
      </c>
      <c r="AM15" s="26">
        <v>19767</v>
      </c>
      <c r="AN15" s="26">
        <v>19811</v>
      </c>
      <c r="AO15" s="41">
        <v>19831</v>
      </c>
      <c r="AP15" s="40">
        <v>19841</v>
      </c>
      <c r="AQ15" s="41">
        <v>19841</v>
      </c>
      <c r="AR15" s="41">
        <v>19841</v>
      </c>
      <c r="AS15" s="41">
        <v>19766</v>
      </c>
      <c r="AT15" s="41">
        <v>19766</v>
      </c>
      <c r="AU15" s="71">
        <v>19665</v>
      </c>
      <c r="AV15" s="71">
        <v>19688</v>
      </c>
      <c r="AW15" s="71">
        <v>18348</v>
      </c>
      <c r="AX15" s="71" t="s">
        <v>44</v>
      </c>
      <c r="AY15" s="106" t="s">
        <v>44</v>
      </c>
    </row>
    <row r="16" spans="2:51" ht="12">
      <c r="B16" s="26" t="s">
        <v>44</v>
      </c>
      <c r="F16" s="27" t="s">
        <v>2</v>
      </c>
      <c r="G16" s="12" t="s">
        <v>275</v>
      </c>
      <c r="H16" s="26">
        <v>306100</v>
      </c>
      <c r="I16" s="26">
        <v>351815</v>
      </c>
      <c r="J16" s="26">
        <v>356692</v>
      </c>
      <c r="K16" s="26">
        <v>354853</v>
      </c>
      <c r="L16" s="26">
        <v>356127</v>
      </c>
      <c r="M16" s="26">
        <v>372023</v>
      </c>
      <c r="N16" s="26">
        <v>371976</v>
      </c>
      <c r="O16" s="26">
        <v>373316</v>
      </c>
      <c r="P16" s="26">
        <v>369269</v>
      </c>
      <c r="Q16" s="26">
        <v>369328</v>
      </c>
      <c r="R16" s="26">
        <v>371341</v>
      </c>
      <c r="S16" s="26">
        <v>374579</v>
      </c>
      <c r="T16" s="26">
        <v>384448</v>
      </c>
      <c r="U16" s="26">
        <v>453887</v>
      </c>
      <c r="V16" s="26">
        <v>382068</v>
      </c>
      <c r="W16" s="26">
        <v>372408</v>
      </c>
      <c r="X16" s="26">
        <v>374902</v>
      </c>
      <c r="Y16" s="26">
        <v>386874</v>
      </c>
      <c r="Z16" s="26">
        <v>379142</v>
      </c>
      <c r="AA16" s="26">
        <v>366304</v>
      </c>
      <c r="AB16" s="26">
        <v>369762</v>
      </c>
      <c r="AC16" s="26">
        <v>376063</v>
      </c>
      <c r="AD16" s="26">
        <v>371962</v>
      </c>
      <c r="AE16" s="26">
        <v>388147</v>
      </c>
      <c r="AF16" s="26">
        <v>382470</v>
      </c>
      <c r="AG16" s="26">
        <v>390649</v>
      </c>
      <c r="AH16" s="26">
        <v>395997</v>
      </c>
      <c r="AI16" s="26">
        <v>399064</v>
      </c>
      <c r="AJ16" s="26">
        <v>408646</v>
      </c>
      <c r="AK16" s="26">
        <v>415116</v>
      </c>
      <c r="AL16" s="26">
        <v>412791</v>
      </c>
      <c r="AM16" s="26">
        <v>414073</v>
      </c>
      <c r="AN16" s="26">
        <v>417667</v>
      </c>
      <c r="AO16" s="41">
        <v>476736</v>
      </c>
      <c r="AP16" s="40">
        <v>495989</v>
      </c>
      <c r="AQ16" s="41">
        <v>498348</v>
      </c>
      <c r="AR16" s="41">
        <v>493905</v>
      </c>
      <c r="AS16" s="41">
        <v>489606</v>
      </c>
      <c r="AT16" s="41">
        <v>490008</v>
      </c>
      <c r="AU16" s="71">
        <v>493032</v>
      </c>
      <c r="AV16" s="71">
        <v>482645</v>
      </c>
      <c r="AW16" s="71">
        <v>265283</v>
      </c>
      <c r="AX16" s="71">
        <v>462683</v>
      </c>
      <c r="AY16" s="106">
        <v>469849</v>
      </c>
    </row>
    <row r="17" spans="2:51" ht="12">
      <c r="B17" s="26" t="s">
        <v>44</v>
      </c>
      <c r="F17" s="27" t="s">
        <v>3</v>
      </c>
      <c r="G17" s="12" t="s">
        <v>276</v>
      </c>
      <c r="H17" s="26">
        <v>105871</v>
      </c>
      <c r="I17" s="26">
        <v>130209</v>
      </c>
      <c r="J17" s="26">
        <v>130641</v>
      </c>
      <c r="K17" s="26">
        <v>129797</v>
      </c>
      <c r="L17" s="26">
        <v>131988</v>
      </c>
      <c r="M17" s="26">
        <v>132564</v>
      </c>
      <c r="N17" s="26">
        <v>139028</v>
      </c>
      <c r="O17" s="26">
        <v>141570</v>
      </c>
      <c r="P17" s="26">
        <v>136497</v>
      </c>
      <c r="Q17" s="26">
        <v>137004</v>
      </c>
      <c r="R17" s="26">
        <v>137278</v>
      </c>
      <c r="S17" s="26">
        <v>43037</v>
      </c>
      <c r="T17" s="26">
        <v>9536</v>
      </c>
      <c r="U17" s="26">
        <v>56507</v>
      </c>
      <c r="V17" s="26">
        <v>56587</v>
      </c>
      <c r="W17" s="26">
        <v>80198</v>
      </c>
      <c r="X17" s="26">
        <v>76761</v>
      </c>
      <c r="Y17" s="26">
        <v>67977</v>
      </c>
      <c r="Z17" s="26">
        <v>70137</v>
      </c>
      <c r="AA17" s="26">
        <v>84554</v>
      </c>
      <c r="AB17" s="26">
        <v>85897</v>
      </c>
      <c r="AC17" s="26">
        <v>75420</v>
      </c>
      <c r="AD17" s="26">
        <v>78487</v>
      </c>
      <c r="AE17" s="26">
        <v>92906</v>
      </c>
      <c r="AF17" s="26">
        <v>91322</v>
      </c>
      <c r="AG17" s="26">
        <v>90301</v>
      </c>
      <c r="AH17" s="26">
        <v>94866</v>
      </c>
      <c r="AI17" s="26">
        <v>97520</v>
      </c>
      <c r="AJ17" s="26">
        <v>103285</v>
      </c>
      <c r="AK17" s="26">
        <v>101955</v>
      </c>
      <c r="AL17" s="26">
        <v>99579</v>
      </c>
      <c r="AM17" s="26">
        <v>95722</v>
      </c>
      <c r="AN17" s="26">
        <v>86938</v>
      </c>
      <c r="AO17" s="41">
        <v>110255</v>
      </c>
      <c r="AP17" s="40">
        <v>111856</v>
      </c>
      <c r="AQ17" s="41">
        <v>109200</v>
      </c>
      <c r="AR17" s="41">
        <v>93728</v>
      </c>
      <c r="AS17" s="41">
        <v>112393</v>
      </c>
      <c r="AT17" s="41">
        <v>112625</v>
      </c>
      <c r="AU17" s="71">
        <v>98091</v>
      </c>
      <c r="AV17" s="71">
        <v>113976</v>
      </c>
      <c r="AW17" s="71">
        <v>110804</v>
      </c>
      <c r="AX17" s="71">
        <v>109611</v>
      </c>
      <c r="AY17" s="106">
        <v>113487</v>
      </c>
    </row>
    <row r="18" spans="2:51" ht="12">
      <c r="B18" s="26" t="s">
        <v>44</v>
      </c>
      <c r="F18" s="27" t="s">
        <v>4</v>
      </c>
      <c r="G18" s="12" t="s">
        <v>277</v>
      </c>
      <c r="H18" s="26">
        <v>132991</v>
      </c>
      <c r="I18" s="26">
        <v>107266</v>
      </c>
      <c r="J18" s="26">
        <v>132424</v>
      </c>
      <c r="K18" s="26">
        <v>137674</v>
      </c>
      <c r="L18" s="26">
        <v>138016</v>
      </c>
      <c r="M18" s="26">
        <v>128789</v>
      </c>
      <c r="N18" s="26">
        <v>143671</v>
      </c>
      <c r="O18" s="26">
        <v>155636</v>
      </c>
      <c r="P18" s="26">
        <v>159696</v>
      </c>
      <c r="Q18" s="26">
        <v>161311</v>
      </c>
      <c r="R18" s="26">
        <v>155608</v>
      </c>
      <c r="S18" s="26">
        <v>154699</v>
      </c>
      <c r="T18" s="26">
        <v>159193</v>
      </c>
      <c r="U18" s="26">
        <v>156127</v>
      </c>
      <c r="V18" s="26">
        <v>153686</v>
      </c>
      <c r="W18" s="26">
        <v>127411</v>
      </c>
      <c r="X18" s="26">
        <v>130657</v>
      </c>
      <c r="Y18" s="26">
        <v>133649</v>
      </c>
      <c r="Z18" s="26">
        <v>138891</v>
      </c>
      <c r="AA18" s="26">
        <v>147576</v>
      </c>
      <c r="AB18" s="26">
        <v>113126</v>
      </c>
      <c r="AC18" s="26">
        <v>142392</v>
      </c>
      <c r="AD18" s="26">
        <v>141632</v>
      </c>
      <c r="AE18" s="26">
        <v>142246</v>
      </c>
      <c r="AF18" s="26">
        <v>129003</v>
      </c>
      <c r="AG18" s="26">
        <v>139572</v>
      </c>
      <c r="AH18" s="26">
        <v>137193</v>
      </c>
      <c r="AI18" s="26">
        <v>133263</v>
      </c>
      <c r="AJ18" s="26">
        <v>124674</v>
      </c>
      <c r="AK18" s="26">
        <v>143871</v>
      </c>
      <c r="AL18" s="26">
        <v>141444</v>
      </c>
      <c r="AM18" s="26">
        <v>141814</v>
      </c>
      <c r="AN18" s="26">
        <v>143643</v>
      </c>
      <c r="AO18" s="41">
        <v>139882</v>
      </c>
      <c r="AP18" s="40">
        <v>131742</v>
      </c>
      <c r="AQ18" s="41">
        <v>140167</v>
      </c>
      <c r="AR18" s="41">
        <v>138683</v>
      </c>
      <c r="AS18" s="41">
        <v>116211</v>
      </c>
      <c r="AT18" s="41">
        <v>134881</v>
      </c>
      <c r="AU18" s="71">
        <v>125321</v>
      </c>
      <c r="AV18" s="71">
        <v>125014</v>
      </c>
      <c r="AW18" s="71">
        <v>108548</v>
      </c>
      <c r="AX18" s="71">
        <v>140341</v>
      </c>
      <c r="AY18" s="106">
        <v>139431</v>
      </c>
    </row>
    <row r="19" spans="2:51" ht="12">
      <c r="B19" s="26" t="s">
        <v>44</v>
      </c>
      <c r="F19" s="27" t="s">
        <v>5</v>
      </c>
      <c r="G19" s="12" t="s">
        <v>278</v>
      </c>
      <c r="H19" s="26">
        <v>221449</v>
      </c>
      <c r="I19" s="26">
        <v>259315</v>
      </c>
      <c r="J19" s="26">
        <v>256700</v>
      </c>
      <c r="K19" s="26">
        <v>260862</v>
      </c>
      <c r="L19" s="26">
        <v>249006</v>
      </c>
      <c r="M19" s="26">
        <v>260130</v>
      </c>
      <c r="N19" s="26">
        <v>257961</v>
      </c>
      <c r="O19" s="26">
        <v>247599</v>
      </c>
      <c r="P19" s="26">
        <v>242577</v>
      </c>
      <c r="Q19" s="26">
        <v>245787</v>
      </c>
      <c r="R19" s="26">
        <v>247209</v>
      </c>
      <c r="S19" s="26">
        <v>249306</v>
      </c>
      <c r="T19" s="26">
        <v>250237</v>
      </c>
      <c r="U19" s="26">
        <v>257020</v>
      </c>
      <c r="V19" s="26">
        <v>255856</v>
      </c>
      <c r="W19" s="26">
        <v>191201</v>
      </c>
      <c r="X19" s="26">
        <v>256003</v>
      </c>
      <c r="Y19" s="26">
        <v>257856</v>
      </c>
      <c r="Z19" s="26">
        <v>254001</v>
      </c>
      <c r="AA19" s="26">
        <v>252259</v>
      </c>
      <c r="AB19" s="26">
        <v>257560</v>
      </c>
      <c r="AC19" s="26">
        <v>259595</v>
      </c>
      <c r="AD19" s="26">
        <v>252290</v>
      </c>
      <c r="AE19" s="26">
        <v>256620</v>
      </c>
      <c r="AF19" s="26">
        <v>258049</v>
      </c>
      <c r="AG19" s="26">
        <v>73718</v>
      </c>
      <c r="AH19" s="26" t="s">
        <v>44</v>
      </c>
      <c r="AI19" s="26" t="s">
        <v>44</v>
      </c>
      <c r="AJ19" s="26" t="s">
        <v>44</v>
      </c>
      <c r="AK19" s="26" t="s">
        <v>44</v>
      </c>
      <c r="AL19" s="26" t="s">
        <v>44</v>
      </c>
      <c r="AM19" s="26" t="s">
        <v>44</v>
      </c>
      <c r="AN19" s="26" t="s">
        <v>44</v>
      </c>
      <c r="AO19" s="26"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44575</v>
      </c>
      <c r="I20" s="26">
        <v>51429</v>
      </c>
      <c r="J20" s="26">
        <v>50664</v>
      </c>
      <c r="K20" s="26">
        <v>50994</v>
      </c>
      <c r="L20" s="26">
        <v>49650</v>
      </c>
      <c r="M20" s="26">
        <v>51162</v>
      </c>
      <c r="N20" s="26">
        <v>49710</v>
      </c>
      <c r="O20" s="26">
        <v>51182</v>
      </c>
      <c r="P20" s="26">
        <v>50108</v>
      </c>
      <c r="Q20" s="26">
        <v>51065</v>
      </c>
      <c r="R20" s="26">
        <v>50286</v>
      </c>
      <c r="S20" s="26">
        <v>44710</v>
      </c>
      <c r="T20" s="26">
        <v>41381</v>
      </c>
      <c r="U20" s="26">
        <v>52150</v>
      </c>
      <c r="V20" s="26">
        <v>24745</v>
      </c>
      <c r="W20" s="26">
        <v>50155</v>
      </c>
      <c r="X20" s="26">
        <v>49947</v>
      </c>
      <c r="Y20" s="26">
        <v>49518</v>
      </c>
      <c r="Z20" s="26">
        <v>48574</v>
      </c>
      <c r="AA20" s="26">
        <v>42297</v>
      </c>
      <c r="AB20" s="26">
        <v>49960</v>
      </c>
      <c r="AC20" s="26">
        <v>49475</v>
      </c>
      <c r="AD20" s="26">
        <v>46983</v>
      </c>
      <c r="AE20" s="26">
        <v>35144</v>
      </c>
      <c r="AF20" s="26">
        <v>50162</v>
      </c>
      <c r="AG20" s="26">
        <v>49944</v>
      </c>
      <c r="AH20" s="26">
        <v>48802</v>
      </c>
      <c r="AI20" s="26" t="s">
        <v>44</v>
      </c>
      <c r="AJ20" s="26" t="s">
        <v>44</v>
      </c>
      <c r="AK20" s="26" t="s">
        <v>44</v>
      </c>
      <c r="AL20" s="26" t="s">
        <v>44</v>
      </c>
      <c r="AM20" s="26" t="s">
        <v>44</v>
      </c>
      <c r="AN20" s="26" t="s">
        <v>44</v>
      </c>
      <c r="AO20" s="26"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134967</v>
      </c>
      <c r="J21" s="26">
        <v>166534</v>
      </c>
      <c r="K21" s="26">
        <v>151355</v>
      </c>
      <c r="L21" s="26">
        <v>150986</v>
      </c>
      <c r="M21" s="26">
        <v>150451</v>
      </c>
      <c r="N21" s="26">
        <v>152278</v>
      </c>
      <c r="O21" s="26">
        <v>149391</v>
      </c>
      <c r="P21" s="26">
        <v>151081</v>
      </c>
      <c r="Q21" s="26">
        <v>152514</v>
      </c>
      <c r="R21" s="26">
        <v>151517</v>
      </c>
      <c r="S21" s="26">
        <v>150888</v>
      </c>
      <c r="T21" s="26">
        <v>151045</v>
      </c>
      <c r="U21" s="26">
        <v>148793</v>
      </c>
      <c r="V21" s="26">
        <v>149080</v>
      </c>
      <c r="W21" s="26">
        <v>146792</v>
      </c>
      <c r="X21" s="26">
        <v>143333</v>
      </c>
      <c r="Y21" s="26">
        <v>210399</v>
      </c>
      <c r="Z21" s="26">
        <v>226301</v>
      </c>
      <c r="AA21" s="26">
        <v>226646</v>
      </c>
      <c r="AB21" s="26">
        <v>226587</v>
      </c>
      <c r="AC21" s="26">
        <v>226923</v>
      </c>
      <c r="AD21" s="26">
        <v>224140</v>
      </c>
      <c r="AE21" s="26">
        <v>226490</v>
      </c>
      <c r="AF21" s="26">
        <v>224841</v>
      </c>
      <c r="AG21" s="26">
        <v>226499</v>
      </c>
      <c r="AH21" s="26">
        <v>224603</v>
      </c>
      <c r="AI21" s="26">
        <v>226765</v>
      </c>
      <c r="AJ21" s="26">
        <v>226717</v>
      </c>
      <c r="AK21" s="26">
        <v>224261</v>
      </c>
      <c r="AL21" s="26">
        <v>224644</v>
      </c>
      <c r="AM21" s="26">
        <v>222651</v>
      </c>
      <c r="AN21" s="26">
        <v>221740</v>
      </c>
      <c r="AO21" s="41">
        <v>217420</v>
      </c>
      <c r="AP21" s="40">
        <v>221352</v>
      </c>
      <c r="AQ21" s="41">
        <v>221352</v>
      </c>
      <c r="AR21" s="41">
        <v>222698</v>
      </c>
      <c r="AS21" s="41">
        <v>220326</v>
      </c>
      <c r="AT21" s="41">
        <v>214798</v>
      </c>
      <c r="AU21" s="71">
        <v>212720</v>
      </c>
      <c r="AV21" s="71">
        <v>209037</v>
      </c>
      <c r="AW21" s="71">
        <v>208112</v>
      </c>
      <c r="AX21" s="71">
        <v>208507</v>
      </c>
      <c r="AY21" s="106">
        <v>209168</v>
      </c>
    </row>
    <row r="22" spans="2:51" ht="12">
      <c r="B22" s="26" t="s">
        <v>44</v>
      </c>
      <c r="F22" s="27" t="s">
        <v>8</v>
      </c>
      <c r="G22" s="12" t="s">
        <v>281</v>
      </c>
      <c r="H22" s="26" t="s">
        <v>44</v>
      </c>
      <c r="I22" s="26" t="s">
        <v>44</v>
      </c>
      <c r="J22" s="26">
        <v>191730</v>
      </c>
      <c r="K22" s="26">
        <v>181499</v>
      </c>
      <c r="L22" s="26">
        <v>166093</v>
      </c>
      <c r="M22" s="26">
        <v>62693</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284102</v>
      </c>
      <c r="K23" s="26">
        <v>241784</v>
      </c>
      <c r="L23" s="26">
        <v>238982</v>
      </c>
      <c r="M23" s="26">
        <v>245155</v>
      </c>
      <c r="N23" s="26">
        <v>242449</v>
      </c>
      <c r="O23" s="26">
        <v>244547</v>
      </c>
      <c r="P23" s="26">
        <v>242533</v>
      </c>
      <c r="Q23" s="26">
        <v>245257</v>
      </c>
      <c r="R23" s="26">
        <v>244456</v>
      </c>
      <c r="S23" s="26">
        <v>238719</v>
      </c>
      <c r="T23" s="26">
        <v>246442</v>
      </c>
      <c r="U23" s="26">
        <v>245102</v>
      </c>
      <c r="V23" s="26">
        <v>247488</v>
      </c>
      <c r="W23" s="26">
        <v>239590</v>
      </c>
      <c r="X23" s="26">
        <v>246262</v>
      </c>
      <c r="Y23" s="26">
        <v>249568</v>
      </c>
      <c r="Z23" s="26">
        <v>248957</v>
      </c>
      <c r="AA23" s="26">
        <v>201009</v>
      </c>
      <c r="AB23" s="26">
        <v>238063</v>
      </c>
      <c r="AC23" s="26">
        <v>234912</v>
      </c>
      <c r="AD23" s="26">
        <v>2232</v>
      </c>
      <c r="AE23" s="26" t="s">
        <v>44</v>
      </c>
      <c r="AF23" s="26" t="s">
        <v>44</v>
      </c>
      <c r="AG23" s="26" t="s">
        <v>44</v>
      </c>
      <c r="AH23" s="26" t="s">
        <v>44</v>
      </c>
      <c r="AI23" s="26" t="s">
        <v>44</v>
      </c>
      <c r="AJ23" s="26" t="s">
        <v>44</v>
      </c>
      <c r="AK23" s="26" t="s">
        <v>44</v>
      </c>
      <c r="AL23" s="26" t="s">
        <v>44</v>
      </c>
      <c r="AM23" s="26" t="s">
        <v>44</v>
      </c>
      <c r="AN23" s="26" t="s">
        <v>44</v>
      </c>
      <c r="AO23" s="26"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219173</v>
      </c>
      <c r="L24" s="26">
        <v>587320</v>
      </c>
      <c r="M24" s="26">
        <v>457857</v>
      </c>
      <c r="N24" s="26">
        <v>526608</v>
      </c>
      <c r="O24" s="26">
        <v>550371</v>
      </c>
      <c r="P24" s="26">
        <v>545217</v>
      </c>
      <c r="Q24" s="26">
        <v>572921</v>
      </c>
      <c r="R24" s="26">
        <v>536373</v>
      </c>
      <c r="S24" s="26">
        <v>536058</v>
      </c>
      <c r="T24" s="26">
        <v>486757</v>
      </c>
      <c r="U24" s="26">
        <v>470757</v>
      </c>
      <c r="V24" s="26">
        <v>281129</v>
      </c>
      <c r="W24" s="26">
        <v>344442</v>
      </c>
      <c r="X24" s="26">
        <v>328348</v>
      </c>
      <c r="Y24" s="26">
        <v>365547</v>
      </c>
      <c r="Z24" s="26">
        <v>323588</v>
      </c>
      <c r="AA24" s="26">
        <v>318601</v>
      </c>
      <c r="AB24" s="26">
        <v>329848</v>
      </c>
      <c r="AC24" s="26">
        <v>306878</v>
      </c>
      <c r="AD24" s="26">
        <v>334850</v>
      </c>
      <c r="AE24" s="26">
        <v>346469</v>
      </c>
      <c r="AF24" s="26">
        <v>325395</v>
      </c>
      <c r="AG24" s="26">
        <v>203784</v>
      </c>
      <c r="AH24" s="26">
        <v>361062</v>
      </c>
      <c r="AI24" s="26">
        <v>352205</v>
      </c>
      <c r="AJ24" s="26">
        <v>371705</v>
      </c>
      <c r="AK24" s="26">
        <v>376721</v>
      </c>
      <c r="AL24" s="26">
        <v>378227</v>
      </c>
      <c r="AM24" s="26">
        <v>369346</v>
      </c>
      <c r="AN24" s="26">
        <v>386292</v>
      </c>
      <c r="AO24" s="41">
        <v>417968</v>
      </c>
      <c r="AP24" s="40">
        <v>413794</v>
      </c>
      <c r="AQ24" s="41">
        <v>465376</v>
      </c>
      <c r="AR24" s="41">
        <v>387030</v>
      </c>
      <c r="AS24" s="41">
        <v>443527</v>
      </c>
      <c r="AT24" s="41">
        <v>323242</v>
      </c>
      <c r="AU24" s="71">
        <v>366188</v>
      </c>
      <c r="AV24" s="71">
        <v>376608</v>
      </c>
      <c r="AW24" s="71">
        <v>373688</v>
      </c>
      <c r="AX24" s="71">
        <v>347675</v>
      </c>
      <c r="AY24" s="106">
        <v>364412</v>
      </c>
    </row>
    <row r="25" spans="2:51" ht="12">
      <c r="B25" s="26" t="s">
        <v>44</v>
      </c>
      <c r="F25" s="27" t="s">
        <v>12</v>
      </c>
      <c r="G25" s="12" t="s">
        <v>284</v>
      </c>
      <c r="H25" s="26" t="s">
        <v>44</v>
      </c>
      <c r="I25" s="26" t="s">
        <v>44</v>
      </c>
      <c r="J25" s="26" t="s">
        <v>44</v>
      </c>
      <c r="K25" s="26" t="s">
        <v>44</v>
      </c>
      <c r="L25" s="26" t="s">
        <v>44</v>
      </c>
      <c r="M25" s="26" t="s">
        <v>44</v>
      </c>
      <c r="N25" s="26">
        <v>54796</v>
      </c>
      <c r="O25" s="26">
        <v>103227</v>
      </c>
      <c r="P25" s="26">
        <v>104312</v>
      </c>
      <c r="Q25" s="26">
        <v>102995</v>
      </c>
      <c r="R25" s="26">
        <v>102224</v>
      </c>
      <c r="S25" s="26">
        <v>103382</v>
      </c>
      <c r="T25" s="26">
        <v>99683</v>
      </c>
      <c r="U25" s="26">
        <v>102057</v>
      </c>
      <c r="V25" s="26">
        <v>83001</v>
      </c>
      <c r="W25" s="26">
        <v>76859</v>
      </c>
      <c r="X25" s="26">
        <v>77755</v>
      </c>
      <c r="Y25" s="26">
        <v>82667</v>
      </c>
      <c r="Z25" s="26">
        <v>79053</v>
      </c>
      <c r="AA25" s="26">
        <v>133477</v>
      </c>
      <c r="AB25" s="26">
        <v>63248</v>
      </c>
      <c r="AC25" s="26">
        <v>27642</v>
      </c>
      <c r="AD25" s="26">
        <v>57047</v>
      </c>
      <c r="AE25" s="26">
        <v>75595</v>
      </c>
      <c r="AF25" s="26">
        <v>64078</v>
      </c>
      <c r="AG25" s="26">
        <v>93925</v>
      </c>
      <c r="AH25" s="26">
        <v>95715</v>
      </c>
      <c r="AI25" s="26">
        <v>87757</v>
      </c>
      <c r="AJ25" s="26">
        <v>98923</v>
      </c>
      <c r="AK25" s="26">
        <v>88071</v>
      </c>
      <c r="AL25" s="26">
        <v>93142</v>
      </c>
      <c r="AM25" s="26">
        <v>91741</v>
      </c>
      <c r="AN25" s="26">
        <v>81893</v>
      </c>
      <c r="AO25" s="41">
        <v>97687</v>
      </c>
      <c r="AP25" s="40">
        <v>89382</v>
      </c>
      <c r="AQ25" s="41">
        <v>81357</v>
      </c>
      <c r="AR25" s="41">
        <v>67994</v>
      </c>
      <c r="AS25" s="41">
        <v>77207</v>
      </c>
      <c r="AT25" s="41">
        <v>75871</v>
      </c>
      <c r="AU25" s="71">
        <v>69320</v>
      </c>
      <c r="AV25" s="71">
        <v>73682</v>
      </c>
      <c r="AW25" s="71">
        <v>80850</v>
      </c>
      <c r="AX25" s="71">
        <v>20980</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44072</v>
      </c>
      <c r="R26" s="26">
        <v>58567</v>
      </c>
      <c r="S26" s="26">
        <v>58896</v>
      </c>
      <c r="T26" s="26">
        <v>64191</v>
      </c>
      <c r="U26" s="26">
        <v>63799</v>
      </c>
      <c r="V26" s="26">
        <v>30707</v>
      </c>
      <c r="W26" s="26">
        <v>57515</v>
      </c>
      <c r="X26" s="26">
        <v>55898</v>
      </c>
      <c r="Y26" s="26">
        <v>53709</v>
      </c>
      <c r="Z26" s="26">
        <v>41127</v>
      </c>
      <c r="AA26" s="26">
        <v>56615</v>
      </c>
      <c r="AB26" s="26">
        <v>60728</v>
      </c>
      <c r="AC26" s="26">
        <v>65047</v>
      </c>
      <c r="AD26" s="26">
        <v>61220</v>
      </c>
      <c r="AE26" s="26">
        <v>58116</v>
      </c>
      <c r="AF26" s="26">
        <v>59737</v>
      </c>
      <c r="AG26" s="26">
        <v>65646</v>
      </c>
      <c r="AH26" s="26">
        <v>63795</v>
      </c>
      <c r="AI26" s="26">
        <v>57258</v>
      </c>
      <c r="AJ26" s="26">
        <v>61854</v>
      </c>
      <c r="AK26" s="26">
        <v>65104</v>
      </c>
      <c r="AL26" s="26">
        <v>63132</v>
      </c>
      <c r="AM26" s="26">
        <v>55528</v>
      </c>
      <c r="AN26" s="26">
        <v>65630</v>
      </c>
      <c r="AO26" s="41">
        <v>65180</v>
      </c>
      <c r="AP26" s="40">
        <v>68437</v>
      </c>
      <c r="AQ26" s="41">
        <v>65234</v>
      </c>
      <c r="AR26" s="41">
        <v>9449</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137967</v>
      </c>
      <c r="AC27" s="26">
        <v>128437</v>
      </c>
      <c r="AD27" s="26">
        <v>117554</v>
      </c>
      <c r="AE27" s="26">
        <v>120567</v>
      </c>
      <c r="AF27" s="26">
        <v>132014</v>
      </c>
      <c r="AG27" s="26">
        <v>137395</v>
      </c>
      <c r="AH27" s="26">
        <v>129769</v>
      </c>
      <c r="AI27" s="26">
        <v>121030</v>
      </c>
      <c r="AJ27" s="26">
        <v>127418</v>
      </c>
      <c r="AK27" s="26">
        <v>136943</v>
      </c>
      <c r="AL27" s="26">
        <v>140666</v>
      </c>
      <c r="AM27" s="26">
        <v>39974</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21865</v>
      </c>
      <c r="AN28" s="26">
        <v>38302</v>
      </c>
      <c r="AO28" s="41">
        <v>23579</v>
      </c>
      <c r="AP28" s="40">
        <v>37874</v>
      </c>
      <c r="AQ28" s="41">
        <v>40646</v>
      </c>
      <c r="AR28" s="41">
        <v>36754</v>
      </c>
      <c r="AS28" s="41">
        <v>35996</v>
      </c>
      <c r="AT28" s="41">
        <v>38449</v>
      </c>
      <c r="AU28" s="71">
        <v>33645</v>
      </c>
      <c r="AV28" s="71">
        <v>35751</v>
      </c>
      <c r="AW28" s="71">
        <v>41059</v>
      </c>
      <c r="AX28" s="71">
        <v>41756</v>
      </c>
      <c r="AY28" s="106">
        <v>38011</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22133</v>
      </c>
      <c r="AO29" s="41">
        <v>61788</v>
      </c>
      <c r="AP29" s="40">
        <v>69477</v>
      </c>
      <c r="AQ29" s="41">
        <v>61551</v>
      </c>
      <c r="AR29" s="41">
        <v>55214</v>
      </c>
      <c r="AS29" s="41">
        <v>66327</v>
      </c>
      <c r="AT29" s="41">
        <v>66770</v>
      </c>
      <c r="AU29" s="71">
        <v>65836</v>
      </c>
      <c r="AV29" s="71">
        <v>62963</v>
      </c>
      <c r="AW29" s="71">
        <v>63039</v>
      </c>
      <c r="AX29" s="71">
        <v>66234</v>
      </c>
      <c r="AY29" s="106">
        <v>65651</v>
      </c>
    </row>
    <row r="30" spans="2:51" ht="12">
      <c r="B30" s="26" t="s">
        <v>44</v>
      </c>
      <c r="F30" s="27" t="s">
        <v>14</v>
      </c>
      <c r="G30" s="12" t="s">
        <v>289</v>
      </c>
      <c r="H30" s="26">
        <v>667092</v>
      </c>
      <c r="I30" s="26">
        <v>690988</v>
      </c>
      <c r="J30" s="26">
        <v>665580</v>
      </c>
      <c r="K30" s="26">
        <v>672784</v>
      </c>
      <c r="L30" s="26">
        <v>710370</v>
      </c>
      <c r="M30" s="26">
        <v>753189</v>
      </c>
      <c r="N30" s="26">
        <v>729403</v>
      </c>
      <c r="O30" s="26">
        <v>770437</v>
      </c>
      <c r="P30" s="26">
        <v>786206</v>
      </c>
      <c r="Q30" s="26">
        <v>758965</v>
      </c>
      <c r="R30" s="26">
        <v>747677</v>
      </c>
      <c r="S30" s="26">
        <v>718520</v>
      </c>
      <c r="T30" s="26">
        <v>694786</v>
      </c>
      <c r="U30" s="26">
        <v>602745</v>
      </c>
      <c r="V30" s="26">
        <v>570395</v>
      </c>
      <c r="W30" s="26">
        <v>575930</v>
      </c>
      <c r="X30" s="26">
        <v>567366</v>
      </c>
      <c r="Y30" s="26">
        <v>577867</v>
      </c>
      <c r="Z30" s="26">
        <v>566390</v>
      </c>
      <c r="AA30" s="26">
        <v>506832</v>
      </c>
      <c r="AB30" s="26">
        <v>457901</v>
      </c>
      <c r="AC30" s="26">
        <v>449425</v>
      </c>
      <c r="AD30" s="26">
        <v>415709</v>
      </c>
      <c r="AE30" s="26">
        <v>397419</v>
      </c>
      <c r="AF30" s="26">
        <v>484685</v>
      </c>
      <c r="AG30" s="26">
        <v>434377</v>
      </c>
      <c r="AH30" s="26">
        <v>362450</v>
      </c>
      <c r="AI30" s="26">
        <v>326447</v>
      </c>
      <c r="AJ30" s="26">
        <v>417759</v>
      </c>
      <c r="AK30" s="26">
        <v>464072</v>
      </c>
      <c r="AL30" s="26">
        <v>463265</v>
      </c>
      <c r="AM30" s="26">
        <v>470060</v>
      </c>
      <c r="AN30" s="26">
        <v>486192</v>
      </c>
      <c r="AO30" s="41">
        <v>526171</v>
      </c>
      <c r="AP30" s="40">
        <v>481588</v>
      </c>
      <c r="AQ30" s="41">
        <v>493270</v>
      </c>
      <c r="AR30" s="41">
        <v>313753</v>
      </c>
      <c r="AS30" s="41" t="s">
        <v>114</v>
      </c>
      <c r="AT30" s="41" t="s">
        <v>44</v>
      </c>
      <c r="AU30" s="71" t="s">
        <v>44</v>
      </c>
      <c r="AV30" s="71" t="s">
        <v>44</v>
      </c>
      <c r="AW30" s="71" t="s">
        <v>44</v>
      </c>
      <c r="AX30" s="71" t="s">
        <v>44</v>
      </c>
      <c r="AY30" s="106" t="s">
        <v>44</v>
      </c>
    </row>
    <row r="31" spans="2:51" ht="12">
      <c r="B31" s="26" t="s">
        <v>44</v>
      </c>
      <c r="F31" s="27" t="s">
        <v>15</v>
      </c>
      <c r="G31" s="12" t="s">
        <v>290</v>
      </c>
      <c r="H31" s="26">
        <v>122713</v>
      </c>
      <c r="I31" s="26">
        <v>138834</v>
      </c>
      <c r="J31" s="26">
        <v>130678</v>
      </c>
      <c r="K31" s="26">
        <v>140366</v>
      </c>
      <c r="L31" s="26">
        <v>139051</v>
      </c>
      <c r="M31" s="26">
        <v>139547</v>
      </c>
      <c r="N31" s="26">
        <v>139807</v>
      </c>
      <c r="O31" s="26">
        <v>146290</v>
      </c>
      <c r="P31" s="26">
        <v>146168</v>
      </c>
      <c r="Q31" s="26">
        <v>150902</v>
      </c>
      <c r="R31" s="26">
        <v>147114</v>
      </c>
      <c r="S31" s="26">
        <v>149211</v>
      </c>
      <c r="T31" s="26">
        <v>151210</v>
      </c>
      <c r="U31" s="26">
        <v>150162</v>
      </c>
      <c r="V31" s="26">
        <v>149035</v>
      </c>
      <c r="W31" s="26">
        <v>149495</v>
      </c>
      <c r="X31" s="26">
        <v>144027</v>
      </c>
      <c r="Y31" s="26">
        <v>151793</v>
      </c>
      <c r="Z31" s="26">
        <v>145852</v>
      </c>
      <c r="AA31" s="26">
        <v>117420</v>
      </c>
      <c r="AB31" s="26">
        <v>119164</v>
      </c>
      <c r="AC31" s="26">
        <v>118115</v>
      </c>
      <c r="AD31" s="26">
        <v>116478</v>
      </c>
      <c r="AE31" s="26">
        <v>118067</v>
      </c>
      <c r="AF31" s="26">
        <v>115266</v>
      </c>
      <c r="AG31" s="26">
        <v>120594</v>
      </c>
      <c r="AH31" s="26">
        <v>118094</v>
      </c>
      <c r="AI31" s="26">
        <v>85743</v>
      </c>
      <c r="AJ31" s="26">
        <v>118647</v>
      </c>
      <c r="AK31" s="26">
        <v>130866</v>
      </c>
      <c r="AL31" s="26">
        <v>122724</v>
      </c>
      <c r="AM31" s="26">
        <v>138978</v>
      </c>
      <c r="AN31" s="26">
        <v>139267</v>
      </c>
      <c r="AO31" s="41">
        <v>140733</v>
      </c>
      <c r="AP31" s="40">
        <v>141205</v>
      </c>
      <c r="AQ31" s="41">
        <v>145996</v>
      </c>
      <c r="AR31" s="41">
        <v>140287</v>
      </c>
      <c r="AS31" s="41">
        <v>138470</v>
      </c>
      <c r="AT31" s="41">
        <v>146553</v>
      </c>
      <c r="AU31" s="71">
        <v>141164</v>
      </c>
      <c r="AV31" s="71">
        <v>143571</v>
      </c>
      <c r="AW31" s="71">
        <v>144451</v>
      </c>
      <c r="AX31" s="71">
        <v>142488</v>
      </c>
      <c r="AY31" s="106">
        <v>131007</v>
      </c>
    </row>
    <row r="32" spans="2:51" ht="12">
      <c r="B32" s="26" t="s">
        <v>44</v>
      </c>
      <c r="F32" s="27" t="s">
        <v>16</v>
      </c>
      <c r="G32" s="12" t="s">
        <v>291</v>
      </c>
      <c r="H32" s="26">
        <v>162049</v>
      </c>
      <c r="I32" s="26">
        <v>185842</v>
      </c>
      <c r="J32" s="26">
        <v>188863</v>
      </c>
      <c r="K32" s="26">
        <v>189809</v>
      </c>
      <c r="L32" s="26">
        <v>188929</v>
      </c>
      <c r="M32" s="26">
        <v>185545</v>
      </c>
      <c r="N32" s="26">
        <v>191582</v>
      </c>
      <c r="O32" s="26">
        <v>202101</v>
      </c>
      <c r="P32" s="26">
        <v>205174</v>
      </c>
      <c r="Q32" s="26">
        <v>197424</v>
      </c>
      <c r="R32" s="26">
        <v>205495</v>
      </c>
      <c r="S32" s="26">
        <v>205212</v>
      </c>
      <c r="T32" s="26">
        <v>204863</v>
      </c>
      <c r="U32" s="26">
        <v>200911</v>
      </c>
      <c r="V32" s="26">
        <v>203699</v>
      </c>
      <c r="W32" s="26">
        <v>200842</v>
      </c>
      <c r="X32" s="26">
        <v>181567</v>
      </c>
      <c r="Y32" s="26">
        <v>169571</v>
      </c>
      <c r="Z32" s="26">
        <v>177264</v>
      </c>
      <c r="AA32" s="26">
        <v>137850</v>
      </c>
      <c r="AB32" s="26">
        <v>172183</v>
      </c>
      <c r="AC32" s="26">
        <v>171159</v>
      </c>
      <c r="AD32" s="26">
        <v>153748</v>
      </c>
      <c r="AE32" s="26">
        <v>176214</v>
      </c>
      <c r="AF32" s="26">
        <v>171810</v>
      </c>
      <c r="AG32" s="26">
        <v>176060</v>
      </c>
      <c r="AH32" s="26">
        <v>177412</v>
      </c>
      <c r="AI32" s="26">
        <v>184384</v>
      </c>
      <c r="AJ32" s="26">
        <v>185022</v>
      </c>
      <c r="AK32" s="26">
        <v>182604</v>
      </c>
      <c r="AL32" s="26">
        <v>186721</v>
      </c>
      <c r="AM32" s="26">
        <v>196254</v>
      </c>
      <c r="AN32" s="26">
        <v>196212</v>
      </c>
      <c r="AO32" s="41">
        <v>195284</v>
      </c>
      <c r="AP32" s="40">
        <v>197025</v>
      </c>
      <c r="AQ32" s="41">
        <v>204266</v>
      </c>
      <c r="AR32" s="41">
        <v>146726</v>
      </c>
      <c r="AS32" s="41">
        <v>201838</v>
      </c>
      <c r="AT32" s="41">
        <v>201495</v>
      </c>
      <c r="AU32" s="71">
        <v>200081</v>
      </c>
      <c r="AV32" s="71">
        <v>201523</v>
      </c>
      <c r="AW32" s="71">
        <v>197985</v>
      </c>
      <c r="AX32" s="71">
        <v>160355</v>
      </c>
      <c r="AY32" s="106">
        <v>204463</v>
      </c>
    </row>
    <row r="33" spans="2:51" ht="12">
      <c r="B33" s="26" t="s">
        <v>44</v>
      </c>
      <c r="F33" s="27" t="s">
        <v>17</v>
      </c>
      <c r="G33" s="12" t="s">
        <v>292</v>
      </c>
      <c r="H33" s="26">
        <v>145282</v>
      </c>
      <c r="I33" s="26">
        <v>146794</v>
      </c>
      <c r="J33" s="26">
        <v>124196</v>
      </c>
      <c r="K33" s="26">
        <v>117132</v>
      </c>
      <c r="L33" s="26">
        <v>133234</v>
      </c>
      <c r="M33" s="26">
        <v>151681</v>
      </c>
      <c r="N33" s="26">
        <v>152705</v>
      </c>
      <c r="O33" s="26">
        <v>157855</v>
      </c>
      <c r="P33" s="26">
        <v>168264</v>
      </c>
      <c r="Q33" s="26">
        <v>171628</v>
      </c>
      <c r="R33" s="26">
        <v>158589</v>
      </c>
      <c r="S33" s="26">
        <v>159018</v>
      </c>
      <c r="T33" s="26">
        <v>159388</v>
      </c>
      <c r="U33" s="26">
        <v>157317</v>
      </c>
      <c r="V33" s="26">
        <v>155077</v>
      </c>
      <c r="W33" s="26">
        <v>146825</v>
      </c>
      <c r="X33" s="26">
        <v>139658</v>
      </c>
      <c r="Y33" s="26">
        <v>143814</v>
      </c>
      <c r="Z33" s="26">
        <v>136568</v>
      </c>
      <c r="AA33" s="26">
        <v>143625</v>
      </c>
      <c r="AB33" s="26">
        <v>142795</v>
      </c>
      <c r="AC33" s="26">
        <v>125981</v>
      </c>
      <c r="AD33" s="26">
        <v>43223</v>
      </c>
      <c r="AE33" s="26">
        <v>57505</v>
      </c>
      <c r="AF33" s="26">
        <v>99137</v>
      </c>
      <c r="AG33" s="26">
        <v>123738</v>
      </c>
      <c r="AH33" s="26">
        <v>124217</v>
      </c>
      <c r="AI33" s="26">
        <v>129720</v>
      </c>
      <c r="AJ33" s="26">
        <v>125948</v>
      </c>
      <c r="AK33" s="26">
        <v>129196</v>
      </c>
      <c r="AL33" s="26">
        <v>123663</v>
      </c>
      <c r="AM33" s="26">
        <v>121649</v>
      </c>
      <c r="AN33" s="26">
        <v>114470</v>
      </c>
      <c r="AO33" s="41">
        <v>143532</v>
      </c>
      <c r="AP33" s="40">
        <v>139500</v>
      </c>
      <c r="AQ33" s="41">
        <v>147011</v>
      </c>
      <c r="AR33" s="41">
        <v>148455</v>
      </c>
      <c r="AS33" s="41">
        <v>139900</v>
      </c>
      <c r="AT33" s="41">
        <v>140091</v>
      </c>
      <c r="AU33" s="71">
        <v>135276</v>
      </c>
      <c r="AV33" s="71">
        <v>93720</v>
      </c>
      <c r="AW33" s="71">
        <v>9851</v>
      </c>
      <c r="AX33" s="71" t="s">
        <v>44</v>
      </c>
      <c r="AY33" s="106" t="s">
        <v>44</v>
      </c>
    </row>
    <row r="34" spans="2:51" ht="12">
      <c r="B34" s="26" t="s">
        <v>44</v>
      </c>
      <c r="F34" s="27" t="s">
        <v>18</v>
      </c>
      <c r="G34" s="12" t="s">
        <v>293</v>
      </c>
      <c r="H34" s="26">
        <v>83386</v>
      </c>
      <c r="I34" s="26">
        <v>90934</v>
      </c>
      <c r="J34" s="26">
        <v>97920</v>
      </c>
      <c r="K34" s="26">
        <v>107576</v>
      </c>
      <c r="L34" s="26">
        <v>108251</v>
      </c>
      <c r="M34" s="26">
        <v>112657</v>
      </c>
      <c r="N34" s="26">
        <v>109781</v>
      </c>
      <c r="O34" s="26">
        <v>113676</v>
      </c>
      <c r="P34" s="26">
        <v>112590</v>
      </c>
      <c r="Q34" s="26">
        <v>112542</v>
      </c>
      <c r="R34" s="26">
        <v>107234</v>
      </c>
      <c r="S34" s="26">
        <v>111383</v>
      </c>
      <c r="T34" s="26">
        <v>111941</v>
      </c>
      <c r="U34" s="26">
        <v>110716</v>
      </c>
      <c r="V34" s="26">
        <v>90885</v>
      </c>
      <c r="W34" s="26">
        <v>99842</v>
      </c>
      <c r="X34" s="26">
        <v>95440</v>
      </c>
      <c r="Y34" s="26">
        <v>96972</v>
      </c>
      <c r="Z34" s="26">
        <v>87350</v>
      </c>
      <c r="AA34" s="26">
        <v>90635</v>
      </c>
      <c r="AB34" s="26">
        <v>89880</v>
      </c>
      <c r="AC34" s="26">
        <v>93906</v>
      </c>
      <c r="AD34" s="26">
        <v>89408</v>
      </c>
      <c r="AE34" s="26">
        <v>93842</v>
      </c>
      <c r="AF34" s="26">
        <v>93220</v>
      </c>
      <c r="AG34" s="26">
        <v>94727</v>
      </c>
      <c r="AH34" s="26">
        <v>95476</v>
      </c>
      <c r="AI34" s="26">
        <v>66452</v>
      </c>
      <c r="AJ34" s="26">
        <v>97397</v>
      </c>
      <c r="AK34" s="26">
        <v>96483</v>
      </c>
      <c r="AL34" s="26">
        <v>97743</v>
      </c>
      <c r="AM34" s="26">
        <v>95435</v>
      </c>
      <c r="AN34" s="26">
        <v>62281</v>
      </c>
      <c r="AO34" s="41">
        <v>8094</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165589</v>
      </c>
      <c r="I35" s="26">
        <v>178993</v>
      </c>
      <c r="J35" s="26">
        <v>180498</v>
      </c>
      <c r="K35" s="26">
        <v>181731</v>
      </c>
      <c r="L35" s="26">
        <v>175989</v>
      </c>
      <c r="M35" s="26">
        <v>178057</v>
      </c>
      <c r="N35" s="26">
        <v>182230</v>
      </c>
      <c r="O35" s="26">
        <v>150343</v>
      </c>
      <c r="P35" s="26">
        <v>177278</v>
      </c>
      <c r="Q35" s="26">
        <v>212468</v>
      </c>
      <c r="R35" s="26">
        <v>210864</v>
      </c>
      <c r="S35" s="26">
        <v>209526</v>
      </c>
      <c r="T35" s="26">
        <v>205206</v>
      </c>
      <c r="U35" s="26">
        <v>168431</v>
      </c>
      <c r="V35" s="26">
        <v>169326</v>
      </c>
      <c r="W35" s="26">
        <v>155812</v>
      </c>
      <c r="X35" s="26">
        <v>187130</v>
      </c>
      <c r="Y35" s="26">
        <v>133448</v>
      </c>
      <c r="Z35" s="26">
        <v>100731</v>
      </c>
      <c r="AA35" s="26">
        <v>139000</v>
      </c>
      <c r="AB35" s="26">
        <v>118166</v>
      </c>
      <c r="AC35" s="26">
        <v>131117</v>
      </c>
      <c r="AD35" s="26">
        <v>130200</v>
      </c>
      <c r="AE35" s="26">
        <v>126808</v>
      </c>
      <c r="AF35" s="26">
        <v>134981</v>
      </c>
      <c r="AG35" s="26">
        <v>137674</v>
      </c>
      <c r="AH35" s="26">
        <v>140319</v>
      </c>
      <c r="AI35" s="26">
        <v>141242</v>
      </c>
      <c r="AJ35" s="26">
        <v>142769</v>
      </c>
      <c r="AK35" s="26">
        <v>140179</v>
      </c>
      <c r="AL35" s="26">
        <v>134000</v>
      </c>
      <c r="AM35" s="26">
        <v>140191</v>
      </c>
      <c r="AN35" s="26">
        <v>142137</v>
      </c>
      <c r="AO35" s="41">
        <v>147354</v>
      </c>
      <c r="AP35" s="40">
        <v>144933</v>
      </c>
      <c r="AQ35" s="41">
        <v>145917</v>
      </c>
      <c r="AR35" s="41">
        <v>146273</v>
      </c>
      <c r="AS35" s="41">
        <v>108887</v>
      </c>
      <c r="AT35" s="41">
        <v>135454</v>
      </c>
      <c r="AU35" s="71">
        <v>136111</v>
      </c>
      <c r="AV35" s="71">
        <v>149672</v>
      </c>
      <c r="AW35" s="71">
        <v>146013</v>
      </c>
      <c r="AX35" s="71">
        <v>141848</v>
      </c>
      <c r="AY35" s="106">
        <v>135018</v>
      </c>
    </row>
    <row r="36" spans="2:51" ht="12">
      <c r="B36" s="26" t="s">
        <v>44</v>
      </c>
      <c r="F36" s="27" t="s">
        <v>20</v>
      </c>
      <c r="G36" s="12" t="s">
        <v>295</v>
      </c>
      <c r="H36" s="26">
        <v>42767</v>
      </c>
      <c r="I36" s="26">
        <v>427376</v>
      </c>
      <c r="J36" s="26">
        <v>494916</v>
      </c>
      <c r="K36" s="26">
        <v>470810</v>
      </c>
      <c r="L36" s="26">
        <v>558929</v>
      </c>
      <c r="M36" s="26">
        <v>570187</v>
      </c>
      <c r="N36" s="26">
        <v>564035</v>
      </c>
      <c r="O36" s="26">
        <v>620776</v>
      </c>
      <c r="P36" s="26">
        <v>626362</v>
      </c>
      <c r="Q36" s="26">
        <v>622997</v>
      </c>
      <c r="R36" s="26">
        <v>641420</v>
      </c>
      <c r="S36" s="26">
        <v>598298</v>
      </c>
      <c r="T36" s="26">
        <v>513074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26"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71346</v>
      </c>
      <c r="K37" s="26">
        <v>227587</v>
      </c>
      <c r="L37" s="26">
        <v>242923</v>
      </c>
      <c r="M37" s="26">
        <v>256147</v>
      </c>
      <c r="N37" s="26">
        <v>254720</v>
      </c>
      <c r="O37" s="26">
        <v>273376</v>
      </c>
      <c r="P37" s="26">
        <v>304633</v>
      </c>
      <c r="Q37" s="26">
        <v>325425</v>
      </c>
      <c r="R37" s="26">
        <v>337479</v>
      </c>
      <c r="S37" s="26">
        <v>307856</v>
      </c>
      <c r="T37" s="26">
        <v>244008</v>
      </c>
      <c r="U37" s="26">
        <v>188195</v>
      </c>
      <c r="V37" s="26">
        <v>170942</v>
      </c>
      <c r="W37" s="26">
        <v>174973</v>
      </c>
      <c r="X37" s="26">
        <v>196886</v>
      </c>
      <c r="Y37" s="26">
        <v>-16706</v>
      </c>
      <c r="Z37" s="26">
        <v>29797</v>
      </c>
      <c r="AA37" s="26">
        <v>84530</v>
      </c>
      <c r="AB37" s="26">
        <v>148302</v>
      </c>
      <c r="AC37" s="26">
        <v>168950</v>
      </c>
      <c r="AD37" s="26">
        <v>181927</v>
      </c>
      <c r="AE37" s="26">
        <v>212681</v>
      </c>
      <c r="AF37" s="26">
        <v>211107</v>
      </c>
      <c r="AG37" s="26">
        <v>215154</v>
      </c>
      <c r="AH37" s="26">
        <v>222402</v>
      </c>
      <c r="AI37" s="26">
        <v>196672</v>
      </c>
      <c r="AJ37" s="26">
        <v>206547</v>
      </c>
      <c r="AK37" s="26">
        <v>236044</v>
      </c>
      <c r="AL37" s="26">
        <v>229462</v>
      </c>
      <c r="AM37" s="26">
        <v>237603</v>
      </c>
      <c r="AN37" s="26">
        <v>257752</v>
      </c>
      <c r="AO37" s="41">
        <v>257482</v>
      </c>
      <c r="AP37" s="40">
        <v>252821</v>
      </c>
      <c r="AQ37" s="41">
        <v>174498</v>
      </c>
      <c r="AR37" s="41">
        <v>231695</v>
      </c>
      <c r="AS37" s="41">
        <v>224242</v>
      </c>
      <c r="AT37" s="41">
        <v>228381</v>
      </c>
      <c r="AU37" s="71">
        <v>218012</v>
      </c>
      <c r="AV37" s="71">
        <v>239593</v>
      </c>
      <c r="AW37" s="71">
        <v>221622</v>
      </c>
      <c r="AX37" s="71">
        <v>229364</v>
      </c>
      <c r="AY37" s="106">
        <v>187571</v>
      </c>
    </row>
    <row r="38" spans="2:51" ht="12">
      <c r="B38" s="26" t="s">
        <v>44</v>
      </c>
      <c r="F38" s="27" t="s">
        <v>22</v>
      </c>
      <c r="G38" s="12" t="s">
        <v>297</v>
      </c>
      <c r="H38" s="26" t="s">
        <v>44</v>
      </c>
      <c r="I38" s="26" t="s">
        <v>44</v>
      </c>
      <c r="J38" s="26" t="s">
        <v>44</v>
      </c>
      <c r="K38" s="26" t="s">
        <v>44</v>
      </c>
      <c r="L38" s="26" t="s">
        <v>44</v>
      </c>
      <c r="M38" s="26" t="s">
        <v>44</v>
      </c>
      <c r="N38" s="26">
        <v>104102</v>
      </c>
      <c r="O38" s="26">
        <v>155839</v>
      </c>
      <c r="P38" s="26">
        <v>159609</v>
      </c>
      <c r="Q38" s="26">
        <v>165764</v>
      </c>
      <c r="R38" s="26">
        <v>144181</v>
      </c>
      <c r="S38" s="26">
        <v>153655</v>
      </c>
      <c r="T38" s="26">
        <v>163148</v>
      </c>
      <c r="U38" s="26">
        <v>166108</v>
      </c>
      <c r="V38" s="26">
        <v>167630</v>
      </c>
      <c r="W38" s="26">
        <v>151891</v>
      </c>
      <c r="X38" s="26">
        <v>136333</v>
      </c>
      <c r="Y38" s="26">
        <v>149111</v>
      </c>
      <c r="Z38" s="26">
        <v>118870</v>
      </c>
      <c r="AA38" s="26">
        <v>141191</v>
      </c>
      <c r="AB38" s="26">
        <v>127479</v>
      </c>
      <c r="AC38" s="26">
        <v>106242</v>
      </c>
      <c r="AD38" s="26">
        <v>90685</v>
      </c>
      <c r="AE38" s="26">
        <v>91035</v>
      </c>
      <c r="AF38" s="26">
        <v>116759</v>
      </c>
      <c r="AG38" s="26">
        <v>71773</v>
      </c>
      <c r="AH38" s="26" t="s">
        <v>44</v>
      </c>
      <c r="AI38" s="26" t="s">
        <v>44</v>
      </c>
      <c r="AJ38" s="26" t="s">
        <v>44</v>
      </c>
      <c r="AK38" s="26" t="s">
        <v>44</v>
      </c>
      <c r="AL38" s="26" t="s">
        <v>44</v>
      </c>
      <c r="AM38" s="26" t="s">
        <v>44</v>
      </c>
      <c r="AN38" s="26" t="s">
        <v>44</v>
      </c>
      <c r="AO38" s="26"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-14018</v>
      </c>
      <c r="Q39" s="26">
        <v>181765</v>
      </c>
      <c r="R39" s="26">
        <v>177933</v>
      </c>
      <c r="S39" s="26">
        <v>162599</v>
      </c>
      <c r="T39" s="26">
        <v>164390</v>
      </c>
      <c r="U39" s="26">
        <v>162064</v>
      </c>
      <c r="V39" s="26">
        <v>164662</v>
      </c>
      <c r="W39" s="26">
        <v>161892</v>
      </c>
      <c r="X39" s="26">
        <v>160711</v>
      </c>
      <c r="Y39" s="26">
        <v>164342</v>
      </c>
      <c r="Z39" s="26">
        <v>164933</v>
      </c>
      <c r="AA39" s="26">
        <v>136419</v>
      </c>
      <c r="AB39" s="26">
        <v>132922</v>
      </c>
      <c r="AC39" s="26">
        <v>136835</v>
      </c>
      <c r="AD39" s="26">
        <v>131347</v>
      </c>
      <c r="AE39" s="26">
        <v>130567</v>
      </c>
      <c r="AF39" s="26">
        <v>134944</v>
      </c>
      <c r="AG39" s="26">
        <v>138750</v>
      </c>
      <c r="AH39" s="26">
        <v>138571</v>
      </c>
      <c r="AI39" s="26">
        <v>136740</v>
      </c>
      <c r="AJ39" s="26">
        <v>130590</v>
      </c>
      <c r="AK39" s="26">
        <v>138106</v>
      </c>
      <c r="AL39" s="26">
        <v>131492</v>
      </c>
      <c r="AM39" s="26">
        <v>135052</v>
      </c>
      <c r="AN39" s="26">
        <v>136419</v>
      </c>
      <c r="AO39" s="41">
        <v>139805</v>
      </c>
      <c r="AP39" s="40">
        <v>135602</v>
      </c>
      <c r="AQ39" s="41">
        <v>123482</v>
      </c>
      <c r="AR39" s="41">
        <v>137505</v>
      </c>
      <c r="AS39" s="41">
        <v>-29836</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78170</v>
      </c>
      <c r="R40" s="26">
        <v>155724</v>
      </c>
      <c r="S40" s="26">
        <v>154786</v>
      </c>
      <c r="T40" s="26">
        <v>149837</v>
      </c>
      <c r="U40" s="26">
        <v>141216</v>
      </c>
      <c r="V40" s="26">
        <v>139800</v>
      </c>
      <c r="W40" s="26">
        <v>113488</v>
      </c>
      <c r="X40" s="26">
        <v>137072</v>
      </c>
      <c r="Y40" s="26">
        <v>138478</v>
      </c>
      <c r="Z40" s="26">
        <v>133706</v>
      </c>
      <c r="AA40" s="26">
        <v>131639</v>
      </c>
      <c r="AB40" s="26">
        <v>137154</v>
      </c>
      <c r="AC40" s="26">
        <v>136738</v>
      </c>
      <c r="AD40" s="26">
        <v>133512</v>
      </c>
      <c r="AE40" s="26">
        <v>112781</v>
      </c>
      <c r="AF40" s="26">
        <v>135761</v>
      </c>
      <c r="AG40" s="26">
        <v>112343</v>
      </c>
      <c r="AH40" s="26">
        <v>127026</v>
      </c>
      <c r="AI40" s="26">
        <v>144466</v>
      </c>
      <c r="AJ40" s="26">
        <v>132867</v>
      </c>
      <c r="AK40" s="26">
        <v>154748</v>
      </c>
      <c r="AL40" s="26">
        <v>150688</v>
      </c>
      <c r="AM40" s="26">
        <v>149783</v>
      </c>
      <c r="AN40" s="26">
        <v>152414</v>
      </c>
      <c r="AO40" s="41">
        <v>158968</v>
      </c>
      <c r="AP40" s="40">
        <v>156225</v>
      </c>
      <c r="AQ40" s="41">
        <v>118994</v>
      </c>
      <c r="AR40" s="41">
        <v>156744</v>
      </c>
      <c r="AS40" s="41">
        <v>139194</v>
      </c>
      <c r="AT40" s="41">
        <v>125798</v>
      </c>
      <c r="AU40" s="71">
        <v>154549</v>
      </c>
      <c r="AV40" s="71">
        <v>157828</v>
      </c>
      <c r="AW40" s="71">
        <v>150924</v>
      </c>
      <c r="AX40" s="71">
        <v>158176</v>
      </c>
      <c r="AY40" s="106">
        <v>160723</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34031</v>
      </c>
      <c r="R41" s="26">
        <v>230013</v>
      </c>
      <c r="S41" s="26">
        <v>197137</v>
      </c>
      <c r="T41" s="26">
        <v>176211</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26"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196925</v>
      </c>
      <c r="V42" s="26">
        <v>273577</v>
      </c>
      <c r="W42" s="26">
        <v>243971</v>
      </c>
      <c r="X42" s="26">
        <v>176967</v>
      </c>
      <c r="Y42" s="26">
        <v>69534</v>
      </c>
      <c r="Z42" s="26">
        <v>108755</v>
      </c>
      <c r="AA42" s="26">
        <v>144610</v>
      </c>
      <c r="AB42" s="26">
        <v>164460</v>
      </c>
      <c r="AC42" s="26">
        <v>165171</v>
      </c>
      <c r="AD42" s="26">
        <v>165232</v>
      </c>
      <c r="AE42" s="26">
        <v>165135</v>
      </c>
      <c r="AF42" s="26">
        <v>163876</v>
      </c>
      <c r="AG42" s="26">
        <v>169955</v>
      </c>
      <c r="AH42" s="26">
        <v>153785</v>
      </c>
      <c r="AI42" s="26">
        <v>170443</v>
      </c>
      <c r="AJ42" s="26">
        <v>163152</v>
      </c>
      <c r="AK42" s="26">
        <v>174450</v>
      </c>
      <c r="AL42" s="26">
        <v>175158</v>
      </c>
      <c r="AM42" s="26">
        <v>170326</v>
      </c>
      <c r="AN42" s="26">
        <v>174586</v>
      </c>
      <c r="AO42" s="41">
        <v>131800</v>
      </c>
      <c r="AP42" s="40">
        <v>180781</v>
      </c>
      <c r="AQ42" s="41">
        <v>161342</v>
      </c>
      <c r="AR42" s="41">
        <v>119206</v>
      </c>
      <c r="AS42" s="41">
        <v>152074</v>
      </c>
      <c r="AT42" s="41">
        <v>168931</v>
      </c>
      <c r="AU42" s="71">
        <v>142497</v>
      </c>
      <c r="AV42" s="71">
        <v>147677</v>
      </c>
      <c r="AW42" s="71">
        <v>154487</v>
      </c>
      <c r="AX42" s="71">
        <v>170722</v>
      </c>
      <c r="AY42" s="106">
        <v>171201</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188621</v>
      </c>
      <c r="V43" s="26">
        <v>265077</v>
      </c>
      <c r="W43" s="26">
        <v>235349</v>
      </c>
      <c r="X43" s="26">
        <v>219060</v>
      </c>
      <c r="Y43" s="26">
        <v>195153</v>
      </c>
      <c r="Z43" s="26">
        <v>185197</v>
      </c>
      <c r="AA43" s="26">
        <v>191146</v>
      </c>
      <c r="AB43" s="26">
        <v>189532</v>
      </c>
      <c r="AC43" s="26">
        <v>182264</v>
      </c>
      <c r="AD43" s="26">
        <v>190192</v>
      </c>
      <c r="AE43" s="26">
        <v>205821</v>
      </c>
      <c r="AF43" s="26">
        <v>199909</v>
      </c>
      <c r="AG43" s="26">
        <v>203413</v>
      </c>
      <c r="AH43" s="26">
        <v>184241</v>
      </c>
      <c r="AI43" s="26">
        <v>197379</v>
      </c>
      <c r="AJ43" s="26">
        <v>194701</v>
      </c>
      <c r="AK43" s="26">
        <v>190914</v>
      </c>
      <c r="AL43" s="26">
        <v>214263</v>
      </c>
      <c r="AM43" s="26">
        <v>180763</v>
      </c>
      <c r="AN43" s="26">
        <v>224525</v>
      </c>
      <c r="AO43" s="41">
        <v>235002</v>
      </c>
      <c r="AP43" s="40">
        <v>218611</v>
      </c>
      <c r="AQ43" s="41">
        <v>229536</v>
      </c>
      <c r="AR43" s="41">
        <v>212646</v>
      </c>
      <c r="AS43" s="41">
        <v>220454</v>
      </c>
      <c r="AT43" s="41">
        <v>202559</v>
      </c>
      <c r="AU43" s="71">
        <v>225956</v>
      </c>
      <c r="AV43" s="71">
        <v>224572</v>
      </c>
      <c r="AW43" s="71">
        <v>213081</v>
      </c>
      <c r="AX43" s="71">
        <v>223525</v>
      </c>
      <c r="AY43" s="106">
        <v>211456</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73241</v>
      </c>
      <c r="W44" s="26">
        <v>136071</v>
      </c>
      <c r="X44" s="26">
        <v>135459</v>
      </c>
      <c r="Y44" s="26">
        <v>131766</v>
      </c>
      <c r="Z44" s="26">
        <v>134678</v>
      </c>
      <c r="AA44" s="26">
        <v>128406</v>
      </c>
      <c r="AB44" s="26">
        <v>133256</v>
      </c>
      <c r="AC44" s="26">
        <v>132205</v>
      </c>
      <c r="AD44" s="26">
        <v>132289</v>
      </c>
      <c r="AE44" s="26">
        <v>124239</v>
      </c>
      <c r="AF44" s="26">
        <v>131019</v>
      </c>
      <c r="AG44" s="26">
        <v>134470</v>
      </c>
      <c r="AH44" s="26">
        <v>132866</v>
      </c>
      <c r="AI44" s="26">
        <v>110561</v>
      </c>
      <c r="AJ44" s="26">
        <v>127591</v>
      </c>
      <c r="AK44" s="26">
        <v>128698</v>
      </c>
      <c r="AL44" s="26">
        <v>123665</v>
      </c>
      <c r="AM44" s="26">
        <v>122337</v>
      </c>
      <c r="AN44" s="26">
        <v>131920</v>
      </c>
      <c r="AO44" s="41">
        <v>124594</v>
      </c>
      <c r="AP44" s="40">
        <v>141133</v>
      </c>
      <c r="AQ44" s="41">
        <v>140630</v>
      </c>
      <c r="AR44" s="41">
        <v>86566</v>
      </c>
      <c r="AS44" s="41">
        <v>111481</v>
      </c>
      <c r="AT44" s="41">
        <v>92146</v>
      </c>
      <c r="AU44" s="71">
        <v>114546</v>
      </c>
      <c r="AV44" s="71">
        <v>128294</v>
      </c>
      <c r="AW44" s="71">
        <v>329882</v>
      </c>
      <c r="AX44" s="71">
        <v>30276</v>
      </c>
      <c r="AY44" s="106">
        <v>108862</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86600</v>
      </c>
      <c r="W45" s="26">
        <v>144652</v>
      </c>
      <c r="X45" s="26">
        <v>132859</v>
      </c>
      <c r="Y45" s="26">
        <v>129466</v>
      </c>
      <c r="Z45" s="26">
        <v>68546</v>
      </c>
      <c r="AA45" s="26">
        <v>70627</v>
      </c>
      <c r="AB45" s="26">
        <v>97798</v>
      </c>
      <c r="AC45" s="26">
        <v>108399</v>
      </c>
      <c r="AD45" s="26">
        <v>105397</v>
      </c>
      <c r="AE45" s="26">
        <v>105568</v>
      </c>
      <c r="AF45" s="26">
        <v>98657</v>
      </c>
      <c r="AG45" s="26">
        <v>104667</v>
      </c>
      <c r="AH45" s="26">
        <v>100839</v>
      </c>
      <c r="AI45" s="26">
        <v>104697</v>
      </c>
      <c r="AJ45" s="26">
        <v>97510</v>
      </c>
      <c r="AK45" s="26">
        <v>118666</v>
      </c>
      <c r="AL45" s="26" t="s">
        <v>44</v>
      </c>
      <c r="AM45" s="26" t="s">
        <v>44</v>
      </c>
      <c r="AN45" s="26" t="s">
        <v>44</v>
      </c>
      <c r="AO45" s="26"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186932</v>
      </c>
      <c r="X46" s="26">
        <v>166310</v>
      </c>
      <c r="Y46" s="26">
        <v>137267</v>
      </c>
      <c r="Z46" s="26">
        <v>136271</v>
      </c>
      <c r="AA46" s="26">
        <v>136379</v>
      </c>
      <c r="AB46" s="26">
        <v>137135</v>
      </c>
      <c r="AC46" s="26">
        <v>133300</v>
      </c>
      <c r="AD46" s="26">
        <v>135957</v>
      </c>
      <c r="AE46" s="26">
        <v>137689</v>
      </c>
      <c r="AF46" s="26">
        <v>139878</v>
      </c>
      <c r="AG46" s="26">
        <v>138307</v>
      </c>
      <c r="AH46" s="26">
        <v>79812</v>
      </c>
      <c r="AI46" s="26">
        <v>103951</v>
      </c>
      <c r="AJ46" s="26">
        <v>94176</v>
      </c>
      <c r="AK46" s="26">
        <v>109211</v>
      </c>
      <c r="AL46" s="26">
        <v>92332</v>
      </c>
      <c r="AM46" s="26">
        <v>109127</v>
      </c>
      <c r="AN46" s="26">
        <v>98617</v>
      </c>
      <c r="AO46" s="41">
        <v>130344</v>
      </c>
      <c r="AP46" s="40">
        <v>123411</v>
      </c>
      <c r="AQ46" s="41">
        <v>128461</v>
      </c>
      <c r="AR46" s="41">
        <v>122664</v>
      </c>
      <c r="AS46" s="41">
        <v>127904</v>
      </c>
      <c r="AT46" s="41">
        <v>37646</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133078</v>
      </c>
      <c r="AC47" s="26">
        <v>127148</v>
      </c>
      <c r="AD47" s="26">
        <v>126887</v>
      </c>
      <c r="AE47" s="26">
        <v>144856</v>
      </c>
      <c r="AF47" s="26">
        <v>154465</v>
      </c>
      <c r="AG47" s="26">
        <v>163966</v>
      </c>
      <c r="AH47" s="26">
        <v>156141</v>
      </c>
      <c r="AI47" s="26">
        <v>175546</v>
      </c>
      <c r="AJ47" s="26">
        <v>178246</v>
      </c>
      <c r="AK47" s="26">
        <v>177756</v>
      </c>
      <c r="AL47" s="26">
        <v>168996</v>
      </c>
      <c r="AM47" s="26">
        <v>180292</v>
      </c>
      <c r="AN47" s="26">
        <v>185929</v>
      </c>
      <c r="AO47" s="41">
        <v>188681</v>
      </c>
      <c r="AP47" s="40">
        <v>167559</v>
      </c>
      <c r="AQ47" s="41">
        <v>178085</v>
      </c>
      <c r="AR47" s="41">
        <v>184119</v>
      </c>
      <c r="AS47" s="41">
        <v>192782</v>
      </c>
      <c r="AT47" s="41">
        <v>189775</v>
      </c>
      <c r="AU47" s="71">
        <v>181244</v>
      </c>
      <c r="AV47" s="71">
        <v>181437</v>
      </c>
      <c r="AW47" s="71">
        <v>184384</v>
      </c>
      <c r="AX47" s="71">
        <v>167211</v>
      </c>
      <c r="AY47" s="106">
        <v>192429</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305530</v>
      </c>
      <c r="AC48" s="26">
        <v>300773</v>
      </c>
      <c r="AD48" s="26">
        <v>306724</v>
      </c>
      <c r="AE48" s="26">
        <v>316400</v>
      </c>
      <c r="AF48" s="26">
        <v>331139</v>
      </c>
      <c r="AG48" s="26">
        <v>319656</v>
      </c>
      <c r="AH48" s="26">
        <v>335118</v>
      </c>
      <c r="AI48" s="26">
        <v>341245</v>
      </c>
      <c r="AJ48" s="26">
        <v>275483</v>
      </c>
      <c r="AK48" s="26">
        <v>237816</v>
      </c>
      <c r="AL48" s="26">
        <v>352752</v>
      </c>
      <c r="AM48" s="26">
        <v>346006</v>
      </c>
      <c r="AN48" s="26">
        <v>364871</v>
      </c>
      <c r="AO48" s="41">
        <v>380527</v>
      </c>
      <c r="AP48" s="40">
        <v>416263</v>
      </c>
      <c r="AQ48" s="41">
        <v>541279</v>
      </c>
      <c r="AR48" s="41">
        <v>3914</v>
      </c>
      <c r="AS48" s="41">
        <v>-192231</v>
      </c>
      <c r="AT48" s="41">
        <v>98637</v>
      </c>
      <c r="AU48" s="71">
        <v>219866</v>
      </c>
      <c r="AV48" s="71">
        <v>296040</v>
      </c>
      <c r="AW48" s="71">
        <v>372245</v>
      </c>
      <c r="AX48" s="71">
        <v>359789</v>
      </c>
      <c r="AY48" s="106">
        <v>373982</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24582</v>
      </c>
      <c r="AG49" s="26">
        <v>40665</v>
      </c>
      <c r="AH49" s="26">
        <v>41771</v>
      </c>
      <c r="AI49" s="26">
        <v>44105</v>
      </c>
      <c r="AJ49" s="26">
        <v>49113</v>
      </c>
      <c r="AK49" s="26">
        <v>51027</v>
      </c>
      <c r="AL49" s="26">
        <v>38172</v>
      </c>
      <c r="AM49" s="26">
        <v>46965</v>
      </c>
      <c r="AN49" s="26">
        <v>-6170</v>
      </c>
      <c r="AO49" s="41">
        <v>49408</v>
      </c>
      <c r="AP49" s="40">
        <v>60031</v>
      </c>
      <c r="AQ49" s="41">
        <v>60320</v>
      </c>
      <c r="AR49" s="41">
        <v>60424</v>
      </c>
      <c r="AS49" s="41">
        <v>64868</v>
      </c>
      <c r="AT49" s="41">
        <v>59331</v>
      </c>
      <c r="AU49" s="71">
        <v>56521</v>
      </c>
      <c r="AV49" s="71">
        <v>52865</v>
      </c>
      <c r="AW49" s="71">
        <v>52840</v>
      </c>
      <c r="AX49" s="71">
        <v>62294</v>
      </c>
      <c r="AY49" s="106">
        <v>64198</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173435</v>
      </c>
      <c r="AH50" s="26">
        <v>234809</v>
      </c>
      <c r="AI50" s="26">
        <v>204735</v>
      </c>
      <c r="AJ50" s="26">
        <v>236469</v>
      </c>
      <c r="AK50" s="26">
        <v>238307</v>
      </c>
      <c r="AL50" s="26">
        <v>217150</v>
      </c>
      <c r="AM50" s="26">
        <v>237208</v>
      </c>
      <c r="AN50" s="26">
        <v>251368</v>
      </c>
      <c r="AO50" s="41">
        <v>238256</v>
      </c>
      <c r="AP50" s="40">
        <v>222496</v>
      </c>
      <c r="AQ50" s="41">
        <v>243479</v>
      </c>
      <c r="AR50" s="41">
        <v>248301</v>
      </c>
      <c r="AS50" s="41">
        <v>280855</v>
      </c>
      <c r="AT50" s="41">
        <v>277556</v>
      </c>
      <c r="AU50" s="71">
        <v>265924</v>
      </c>
      <c r="AV50" s="71">
        <v>270982</v>
      </c>
      <c r="AW50" s="71">
        <v>276268</v>
      </c>
      <c r="AX50" s="71">
        <v>564439</v>
      </c>
      <c r="AY50" s="106">
        <v>489356</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95010</v>
      </c>
      <c r="AM51" s="26">
        <v>83640</v>
      </c>
      <c r="AN51" s="26">
        <v>85116</v>
      </c>
      <c r="AO51" s="41">
        <v>84350</v>
      </c>
      <c r="AP51" s="40">
        <v>87965</v>
      </c>
      <c r="AQ51" s="41">
        <v>93547</v>
      </c>
      <c r="AR51" s="41">
        <v>61743</v>
      </c>
      <c r="AS51" s="41">
        <v>40862</v>
      </c>
      <c r="AT51" s="41">
        <v>69525</v>
      </c>
      <c r="AU51" s="71">
        <v>80214</v>
      </c>
      <c r="AV51" s="71">
        <v>67047</v>
      </c>
      <c r="AW51" s="71">
        <v>70015</v>
      </c>
      <c r="AX51" s="71">
        <v>67585</v>
      </c>
      <c r="AY51" s="106">
        <v>74021</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124274</v>
      </c>
      <c r="AN52" s="26">
        <v>169037</v>
      </c>
      <c r="AO52" s="41">
        <v>182925</v>
      </c>
      <c r="AP52" s="40">
        <v>183273</v>
      </c>
      <c r="AQ52" s="41">
        <v>135601</v>
      </c>
      <c r="AR52" s="41">
        <v>112609</v>
      </c>
      <c r="AS52" s="41">
        <v>200327</v>
      </c>
      <c r="AT52" s="41">
        <v>123443</v>
      </c>
      <c r="AU52" s="71">
        <v>140419</v>
      </c>
      <c r="AV52" s="71">
        <v>150241</v>
      </c>
      <c r="AW52" s="71">
        <v>149709</v>
      </c>
      <c r="AX52" s="71">
        <v>136649</v>
      </c>
      <c r="AY52" s="106">
        <v>131112</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244511</v>
      </c>
      <c r="AQ53" s="41">
        <v>324875</v>
      </c>
      <c r="AR53" s="41">
        <v>309242</v>
      </c>
      <c r="AS53" s="41">
        <v>318503</v>
      </c>
      <c r="AT53" s="41">
        <v>312795</v>
      </c>
      <c r="AU53" s="71">
        <v>320656</v>
      </c>
      <c r="AV53" s="71">
        <v>326100</v>
      </c>
      <c r="AW53" s="71">
        <v>306539</v>
      </c>
      <c r="AX53" s="71">
        <v>322087</v>
      </c>
      <c r="AY53" s="106">
        <v>314724</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68811</v>
      </c>
      <c r="AR54" s="41">
        <v>102449</v>
      </c>
      <c r="AS54" s="41">
        <v>101006</v>
      </c>
      <c r="AT54" s="41">
        <v>103237</v>
      </c>
      <c r="AU54" s="71">
        <v>99825</v>
      </c>
      <c r="AV54" s="71">
        <v>86741</v>
      </c>
      <c r="AW54" s="71">
        <v>95892</v>
      </c>
      <c r="AX54" s="71">
        <v>98747</v>
      </c>
      <c r="AY54" s="106">
        <v>97716</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73745</v>
      </c>
      <c r="AS55" s="41">
        <v>130038</v>
      </c>
      <c r="AT55" s="41">
        <v>228818</v>
      </c>
      <c r="AU55" s="71">
        <v>210366</v>
      </c>
      <c r="AV55" s="71">
        <v>260539</v>
      </c>
      <c r="AW55" s="71">
        <v>276297</v>
      </c>
      <c r="AX55" s="71">
        <v>147446</v>
      </c>
      <c r="AY55" s="106">
        <v>159366</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84313</v>
      </c>
      <c r="AT56" s="41">
        <v>119152</v>
      </c>
      <c r="AU56" s="71">
        <v>155836</v>
      </c>
      <c r="AV56" s="71">
        <v>163358</v>
      </c>
      <c r="AW56" s="71">
        <v>152337</v>
      </c>
      <c r="AX56" s="71">
        <v>163708</v>
      </c>
      <c r="AY56" s="112">
        <v>198670</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-2164</v>
      </c>
      <c r="AU57" s="71">
        <v>490045</v>
      </c>
      <c r="AV57" s="71">
        <v>477214</v>
      </c>
      <c r="AW57" s="71">
        <v>399334</v>
      </c>
      <c r="AX57" s="71">
        <v>417241</v>
      </c>
      <c r="AY57" s="112">
        <v>415600</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row>
    <row r="59" spans="2:51" ht="12">
      <c r="B59" s="26" t="s">
        <v>44</v>
      </c>
      <c r="G59" s="54" t="s">
        <v>317</v>
      </c>
      <c r="H59" s="26">
        <v>2199866</v>
      </c>
      <c r="I59" s="26">
        <v>2894768</v>
      </c>
      <c r="J59" s="26">
        <v>3523493</v>
      </c>
      <c r="K59" s="26">
        <v>3835793</v>
      </c>
      <c r="L59" s="26">
        <v>4325852</v>
      </c>
      <c r="M59" s="26">
        <v>4297193</v>
      </c>
      <c r="N59" s="26">
        <v>4539848</v>
      </c>
      <c r="O59" s="26">
        <v>4756712</v>
      </c>
      <c r="P59" s="26">
        <v>4822739</v>
      </c>
      <c r="Q59" s="26">
        <v>5243518</v>
      </c>
      <c r="R59" s="26">
        <v>5467765</v>
      </c>
      <c r="S59" s="26">
        <v>5229443</v>
      </c>
      <c r="T59" s="26">
        <v>4978947</v>
      </c>
      <c r="U59" s="26">
        <v>4587577</v>
      </c>
      <c r="V59" s="26">
        <v>4492262</v>
      </c>
      <c r="W59" s="26">
        <v>4712455</v>
      </c>
      <c r="X59" s="26">
        <v>4664583</v>
      </c>
      <c r="Y59" s="26">
        <v>4377246</v>
      </c>
      <c r="Z59" s="26">
        <v>4252062</v>
      </c>
      <c r="AA59" s="26">
        <v>4378039</v>
      </c>
      <c r="AB59" s="26">
        <v>5032141</v>
      </c>
      <c r="AC59" s="26">
        <v>4957625</v>
      </c>
      <c r="AD59" s="26">
        <v>4614270</v>
      </c>
      <c r="AE59" s="26">
        <v>4747637</v>
      </c>
      <c r="AF59" s="26">
        <v>4949291</v>
      </c>
      <c r="AG59" s="26">
        <v>4837315</v>
      </c>
      <c r="AH59" s="26">
        <v>4768961</v>
      </c>
      <c r="AI59" s="26">
        <v>4631485</v>
      </c>
      <c r="AJ59" s="26">
        <v>4797654</v>
      </c>
      <c r="AK59" s="26">
        <v>4962925</v>
      </c>
      <c r="AL59" s="26">
        <v>4996490</v>
      </c>
      <c r="AM59" s="26">
        <v>5070523</v>
      </c>
      <c r="AN59" s="26">
        <v>5165915</v>
      </c>
      <c r="AO59" s="41">
        <v>5407328</v>
      </c>
      <c r="AP59" s="40">
        <v>5626318</v>
      </c>
      <c r="AQ59" s="41">
        <v>5848217</v>
      </c>
      <c r="AR59" s="41">
        <v>4771600</v>
      </c>
      <c r="AS59" s="41">
        <v>4395827</v>
      </c>
      <c r="AT59" s="41">
        <v>4591958</v>
      </c>
      <c r="AU59" s="71">
        <v>5226408</v>
      </c>
      <c r="AV59" s="71">
        <v>5372440</v>
      </c>
      <c r="AW59" s="71">
        <v>5230293</v>
      </c>
      <c r="AX59" s="71">
        <v>5239455</v>
      </c>
      <c r="AY59" s="112">
        <v>5295357</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8A91F-09C8-4036-A3D8-EC0D9CD98DD3}">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321</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t="s">
        <v>44</v>
      </c>
      <c r="AK10" s="26" t="s">
        <v>44</v>
      </c>
      <c r="AL10" s="26" t="s">
        <v>44</v>
      </c>
      <c r="AM10" s="26" t="s">
        <v>44</v>
      </c>
      <c r="AN10" s="26" t="s">
        <v>44</v>
      </c>
      <c r="AO10" s="41" t="s">
        <v>44</v>
      </c>
      <c r="AP10" s="40" t="s">
        <v>44</v>
      </c>
      <c r="AQ10" s="29" t="s">
        <v>44</v>
      </c>
      <c r="AR10" s="68">
        <v>638</v>
      </c>
      <c r="AS10" s="41" t="s">
        <v>44</v>
      </c>
      <c r="AT10" s="41" t="s">
        <v>44</v>
      </c>
      <c r="AU10" s="71" t="s">
        <v>44</v>
      </c>
      <c r="AV10" s="71" t="s">
        <v>44</v>
      </c>
      <c r="AW10" s="71" t="s">
        <v>44</v>
      </c>
      <c r="AX10" s="71" t="s">
        <v>44</v>
      </c>
      <c r="AY10" s="106" t="s">
        <v>44</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29" t="s">
        <v>44</v>
      </c>
      <c r="AR11" s="29" t="s">
        <v>44</v>
      </c>
      <c r="AS11" s="41">
        <v>120</v>
      </c>
      <c r="AT11" s="41">
        <v>12174</v>
      </c>
      <c r="AU11" s="71" t="s">
        <v>44</v>
      </c>
      <c r="AV11" s="71" t="s">
        <v>44</v>
      </c>
      <c r="AW11" s="71" t="s">
        <v>44</v>
      </c>
      <c r="AX11" s="71" t="s">
        <v>44</v>
      </c>
      <c r="AY11" s="106" t="s">
        <v>44</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t="s">
        <v>44</v>
      </c>
      <c r="AX12" s="71" t="s">
        <v>44</v>
      </c>
      <c r="AY12" s="106" t="s">
        <v>44</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114</v>
      </c>
      <c r="AQ13" s="29" t="s">
        <v>44</v>
      </c>
      <c r="AR13" s="29"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29" t="s">
        <v>44</v>
      </c>
      <c r="AR14" s="29" t="s">
        <v>44</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29" t="s">
        <v>44</v>
      </c>
      <c r="AR15" s="29" t="s">
        <v>44</v>
      </c>
      <c r="AS15" s="41" t="s">
        <v>44</v>
      </c>
      <c r="AT15" s="41" t="s">
        <v>44</v>
      </c>
      <c r="AU15" s="71" t="s">
        <v>44</v>
      </c>
      <c r="AV15" s="71" t="s">
        <v>44</v>
      </c>
      <c r="AW15" s="71" t="s">
        <v>44</v>
      </c>
      <c r="AX15" s="71" t="s">
        <v>44</v>
      </c>
      <c r="AY15" s="106" t="s">
        <v>44</v>
      </c>
    </row>
    <row r="16" spans="2:51" ht="12">
      <c r="B16" s="26" t="s">
        <v>44</v>
      </c>
      <c r="F16" s="27" t="s">
        <v>2</v>
      </c>
      <c r="G16" s="12" t="s">
        <v>275</v>
      </c>
      <c r="H16" s="26">
        <v>1018</v>
      </c>
      <c r="I16" s="26">
        <v>400</v>
      </c>
      <c r="J16" s="26">
        <v>250</v>
      </c>
      <c r="K16" s="26">
        <v>3379</v>
      </c>
      <c r="L16" s="26">
        <v>2245</v>
      </c>
      <c r="M16" s="26">
        <v>1213</v>
      </c>
      <c r="N16" s="26" t="s">
        <v>44</v>
      </c>
      <c r="O16" s="26">
        <v>450</v>
      </c>
      <c r="P16" s="26" t="s">
        <v>44</v>
      </c>
      <c r="Q16" s="26">
        <v>3307</v>
      </c>
      <c r="R16" s="26">
        <v>3258</v>
      </c>
      <c r="S16" s="26" t="s">
        <v>44</v>
      </c>
      <c r="T16" s="26" t="s">
        <v>44</v>
      </c>
      <c r="U16" s="26">
        <v>12818</v>
      </c>
      <c r="V16" s="26">
        <v>2750</v>
      </c>
      <c r="W16" s="26">
        <v>760</v>
      </c>
      <c r="X16" s="26">
        <v>9055</v>
      </c>
      <c r="Y16" s="26">
        <v>198</v>
      </c>
      <c r="Z16" s="26">
        <v>2947</v>
      </c>
      <c r="AA16" s="26">
        <v>2599</v>
      </c>
      <c r="AB16" s="26">
        <v>16968</v>
      </c>
      <c r="AC16" s="26">
        <v>2229</v>
      </c>
      <c r="AD16" s="26">
        <v>16207</v>
      </c>
      <c r="AE16" s="26">
        <v>5034</v>
      </c>
      <c r="AF16" s="26">
        <v>27479</v>
      </c>
      <c r="AG16" s="26">
        <v>12202</v>
      </c>
      <c r="AH16" s="26">
        <v>17609</v>
      </c>
      <c r="AI16" s="26">
        <v>22456</v>
      </c>
      <c r="AJ16" s="26">
        <v>900</v>
      </c>
      <c r="AK16" s="26">
        <v>3247</v>
      </c>
      <c r="AL16" s="26">
        <v>3389</v>
      </c>
      <c r="AM16" s="26">
        <v>3083</v>
      </c>
      <c r="AN16" s="26">
        <v>20542</v>
      </c>
      <c r="AO16" s="41" t="s">
        <v>44</v>
      </c>
      <c r="AP16" s="40">
        <v>22983</v>
      </c>
      <c r="AQ16" s="29">
        <v>5786</v>
      </c>
      <c r="AR16" s="68">
        <v>4819</v>
      </c>
      <c r="AS16" s="41">
        <v>1621</v>
      </c>
      <c r="AT16" s="41">
        <v>4863</v>
      </c>
      <c r="AU16" s="71">
        <v>440</v>
      </c>
      <c r="AV16" s="71">
        <v>46664</v>
      </c>
      <c r="AW16" s="71">
        <v>1117184</v>
      </c>
      <c r="AX16" s="71">
        <v>54441</v>
      </c>
      <c r="AY16" s="106">
        <v>52477</v>
      </c>
    </row>
    <row r="17" spans="2:51" ht="12">
      <c r="B17" s="26" t="s">
        <v>44</v>
      </c>
      <c r="F17" s="27" t="s">
        <v>3</v>
      </c>
      <c r="G17" s="12" t="s">
        <v>276</v>
      </c>
      <c r="H17" s="26" t="s">
        <v>44</v>
      </c>
      <c r="I17" s="26">
        <v>1401</v>
      </c>
      <c r="J17" s="26">
        <v>251</v>
      </c>
      <c r="K17" s="26">
        <v>1251</v>
      </c>
      <c r="L17" s="26" t="s">
        <v>44</v>
      </c>
      <c r="M17" s="26">
        <v>331</v>
      </c>
      <c r="N17" s="26">
        <v>483</v>
      </c>
      <c r="O17" s="26" t="s">
        <v>44</v>
      </c>
      <c r="P17" s="26">
        <v>1051</v>
      </c>
      <c r="Q17" s="26" t="s">
        <v>44</v>
      </c>
      <c r="R17" s="26">
        <v>569</v>
      </c>
      <c r="S17" s="26">
        <v>8396</v>
      </c>
      <c r="T17" s="26">
        <v>46724</v>
      </c>
      <c r="U17" s="26" t="s">
        <v>44</v>
      </c>
      <c r="V17" s="26">
        <v>360</v>
      </c>
      <c r="W17" s="26">
        <v>11109</v>
      </c>
      <c r="X17" s="26">
        <v>180</v>
      </c>
      <c r="Y17" s="26">
        <v>447</v>
      </c>
      <c r="Z17" s="26">
        <v>2881</v>
      </c>
      <c r="AA17" s="26" t="s">
        <v>44</v>
      </c>
      <c r="AB17" s="26">
        <v>1031</v>
      </c>
      <c r="AC17" s="26">
        <v>6826</v>
      </c>
      <c r="AD17" s="26">
        <v>2563</v>
      </c>
      <c r="AE17" s="26">
        <v>3279</v>
      </c>
      <c r="AF17" s="26">
        <v>9405</v>
      </c>
      <c r="AG17" s="26">
        <v>4268</v>
      </c>
      <c r="AH17" s="26">
        <v>15329</v>
      </c>
      <c r="AI17" s="26" t="s">
        <v>44</v>
      </c>
      <c r="AJ17" s="26" t="s">
        <v>44</v>
      </c>
      <c r="AK17" s="26" t="s">
        <v>44</v>
      </c>
      <c r="AL17" s="26">
        <v>931</v>
      </c>
      <c r="AM17" s="26">
        <v>958</v>
      </c>
      <c r="AN17" s="26">
        <v>24361</v>
      </c>
      <c r="AO17" s="41">
        <v>1327</v>
      </c>
      <c r="AP17" s="40" t="s">
        <v>44</v>
      </c>
      <c r="AQ17" s="29">
        <v>4325</v>
      </c>
      <c r="AR17" s="68">
        <v>310</v>
      </c>
      <c r="AS17" s="41">
        <v>11206</v>
      </c>
      <c r="AT17" s="41" t="s">
        <v>44</v>
      </c>
      <c r="AU17" s="71">
        <v>320</v>
      </c>
      <c r="AV17" s="71">
        <v>15764</v>
      </c>
      <c r="AW17" s="71" t="s">
        <v>44</v>
      </c>
      <c r="AX17" s="71">
        <v>3186</v>
      </c>
      <c r="AY17" s="106">
        <v>6177</v>
      </c>
    </row>
    <row r="18" spans="2:51" ht="12">
      <c r="B18" s="26" t="s">
        <v>44</v>
      </c>
      <c r="F18" s="27" t="s">
        <v>4</v>
      </c>
      <c r="G18" s="12" t="s">
        <v>277</v>
      </c>
      <c r="H18" s="26" t="s">
        <v>44</v>
      </c>
      <c r="I18" s="26">
        <v>44170</v>
      </c>
      <c r="J18" s="26">
        <v>340</v>
      </c>
      <c r="K18" s="26">
        <v>1577</v>
      </c>
      <c r="L18" s="26">
        <v>6227</v>
      </c>
      <c r="M18" s="26">
        <v>6345</v>
      </c>
      <c r="N18" s="26">
        <v>227</v>
      </c>
      <c r="O18" s="26">
        <v>612</v>
      </c>
      <c r="P18" s="26">
        <v>5197</v>
      </c>
      <c r="Q18" s="26" t="s">
        <v>44</v>
      </c>
      <c r="R18" s="26">
        <v>1240</v>
      </c>
      <c r="S18" s="26">
        <v>2094</v>
      </c>
      <c r="T18" s="26">
        <v>195</v>
      </c>
      <c r="U18" s="26">
        <v>30791</v>
      </c>
      <c r="V18" s="26">
        <v>845</v>
      </c>
      <c r="W18" s="26" t="s">
        <v>44</v>
      </c>
      <c r="X18" s="26">
        <v>265</v>
      </c>
      <c r="Y18" s="26">
        <v>2005</v>
      </c>
      <c r="Z18" s="26">
        <v>2176</v>
      </c>
      <c r="AA18" s="26">
        <v>14632</v>
      </c>
      <c r="AB18" s="26">
        <v>25734</v>
      </c>
      <c r="AC18" s="26" t="s">
        <v>44</v>
      </c>
      <c r="AD18" s="26">
        <v>375</v>
      </c>
      <c r="AE18" s="26" t="s">
        <v>44</v>
      </c>
      <c r="AF18" s="26">
        <v>13748</v>
      </c>
      <c r="AG18" s="26">
        <v>1073</v>
      </c>
      <c r="AH18" s="26">
        <v>9538</v>
      </c>
      <c r="AI18" s="26">
        <v>4577</v>
      </c>
      <c r="AJ18" s="26">
        <v>2929</v>
      </c>
      <c r="AK18" s="26" t="s">
        <v>44</v>
      </c>
      <c r="AL18" s="26">
        <v>6239</v>
      </c>
      <c r="AM18" s="26">
        <v>16802</v>
      </c>
      <c r="AN18" s="26">
        <v>16187</v>
      </c>
      <c r="AO18" s="41">
        <v>8849</v>
      </c>
      <c r="AP18" s="40">
        <v>17404</v>
      </c>
      <c r="AQ18" s="29">
        <v>11202</v>
      </c>
      <c r="AR18" s="68">
        <v>3150</v>
      </c>
      <c r="AS18" s="41">
        <v>360</v>
      </c>
      <c r="AT18" s="41">
        <v>705</v>
      </c>
      <c r="AU18" s="71">
        <v>768</v>
      </c>
      <c r="AV18" s="71">
        <v>10416</v>
      </c>
      <c r="AW18" s="71">
        <v>28008</v>
      </c>
      <c r="AX18" s="71">
        <v>8354</v>
      </c>
      <c r="AY18" s="106">
        <v>2803</v>
      </c>
    </row>
    <row r="19" spans="2:51" ht="12">
      <c r="B19" s="26" t="s">
        <v>44</v>
      </c>
      <c r="F19" s="27" t="s">
        <v>5</v>
      </c>
      <c r="G19" s="12" t="s">
        <v>278</v>
      </c>
      <c r="H19" s="26">
        <v>7727</v>
      </c>
      <c r="I19" s="26">
        <v>15294</v>
      </c>
      <c r="J19" s="26">
        <v>3997</v>
      </c>
      <c r="K19" s="26">
        <v>1870</v>
      </c>
      <c r="L19" s="26">
        <v>1611</v>
      </c>
      <c r="M19" s="26">
        <v>1858</v>
      </c>
      <c r="N19" s="26">
        <v>1733</v>
      </c>
      <c r="O19" s="26">
        <v>12293</v>
      </c>
      <c r="P19" s="26">
        <v>7820</v>
      </c>
      <c r="Q19" s="26">
        <v>3192</v>
      </c>
      <c r="R19" s="26">
        <v>4258</v>
      </c>
      <c r="S19" s="26">
        <v>26603</v>
      </c>
      <c r="T19" s="26">
        <v>4324</v>
      </c>
      <c r="U19" s="26">
        <v>8488</v>
      </c>
      <c r="V19" s="26">
        <v>3900</v>
      </c>
      <c r="W19" s="26">
        <v>200321</v>
      </c>
      <c r="X19" s="26">
        <v>663</v>
      </c>
      <c r="Y19" s="26" t="s">
        <v>44</v>
      </c>
      <c r="Z19" s="26">
        <v>50643</v>
      </c>
      <c r="AA19" s="26">
        <v>36185</v>
      </c>
      <c r="AB19" s="26">
        <v>2927</v>
      </c>
      <c r="AC19" s="26">
        <v>29723</v>
      </c>
      <c r="AD19" s="26">
        <v>2383</v>
      </c>
      <c r="AE19" s="26">
        <v>3347</v>
      </c>
      <c r="AF19" s="26">
        <v>1789</v>
      </c>
      <c r="AG19" s="26" t="s">
        <v>44</v>
      </c>
      <c r="AH19" s="26" t="s">
        <v>44</v>
      </c>
      <c r="AI19" s="26" t="s">
        <v>44</v>
      </c>
      <c r="AJ19" s="26" t="s">
        <v>44</v>
      </c>
      <c r="AK19" s="26" t="s">
        <v>44</v>
      </c>
      <c r="AL19" s="26" t="s">
        <v>44</v>
      </c>
      <c r="AM19" s="26" t="s">
        <v>44</v>
      </c>
      <c r="AN19" s="26" t="s">
        <v>44</v>
      </c>
      <c r="AO19" s="26" t="s">
        <v>44</v>
      </c>
      <c r="AP19" s="40" t="s">
        <v>44</v>
      </c>
      <c r="AQ19" s="29" t="s">
        <v>44</v>
      </c>
      <c r="AR19" s="29" t="s">
        <v>44</v>
      </c>
      <c r="AS19" s="41" t="s">
        <v>44</v>
      </c>
      <c r="AT19" s="41" t="s">
        <v>44</v>
      </c>
      <c r="AU19" s="71" t="s">
        <v>44</v>
      </c>
      <c r="AV19" s="71" t="s">
        <v>44</v>
      </c>
      <c r="AW19" s="71" t="s">
        <v>44</v>
      </c>
      <c r="AX19" s="71" t="s">
        <v>44</v>
      </c>
      <c r="AY19" s="106" t="s">
        <v>44</v>
      </c>
    </row>
    <row r="20" spans="2:51" ht="12">
      <c r="B20" s="26" t="s">
        <v>44</v>
      </c>
      <c r="F20" s="27" t="s">
        <v>6</v>
      </c>
      <c r="G20" s="12" t="s">
        <v>279</v>
      </c>
      <c r="H20" s="26" t="s">
        <v>44</v>
      </c>
      <c r="I20" s="26">
        <v>4410</v>
      </c>
      <c r="J20" s="26">
        <v>4417</v>
      </c>
      <c r="K20" s="26">
        <v>9130</v>
      </c>
      <c r="L20" s="26">
        <v>7303</v>
      </c>
      <c r="M20" s="26">
        <v>2916</v>
      </c>
      <c r="N20" s="26">
        <v>2387</v>
      </c>
      <c r="O20" s="26">
        <v>3603</v>
      </c>
      <c r="P20" s="26">
        <v>1543</v>
      </c>
      <c r="Q20" s="26">
        <v>268</v>
      </c>
      <c r="R20" s="26">
        <v>2345</v>
      </c>
      <c r="S20" s="26" t="s">
        <v>44</v>
      </c>
      <c r="T20" s="26" t="s">
        <v>44</v>
      </c>
      <c r="U20" s="26">
        <v>2808</v>
      </c>
      <c r="V20" s="26" t="s">
        <v>44</v>
      </c>
      <c r="W20" s="26">
        <v>200</v>
      </c>
      <c r="X20" s="26">
        <v>563</v>
      </c>
      <c r="Y20" s="26" t="s">
        <v>44</v>
      </c>
      <c r="Z20" s="26">
        <v>6431</v>
      </c>
      <c r="AA20" s="26">
        <v>1680</v>
      </c>
      <c r="AB20" s="26">
        <v>1441</v>
      </c>
      <c r="AC20" s="26">
        <v>893</v>
      </c>
      <c r="AD20" s="26">
        <v>4185</v>
      </c>
      <c r="AE20" s="26">
        <v>40734</v>
      </c>
      <c r="AF20" s="26" t="s">
        <v>44</v>
      </c>
      <c r="AG20" s="26" t="s">
        <v>44</v>
      </c>
      <c r="AH20" s="26">
        <v>137</v>
      </c>
      <c r="AI20" s="26" t="s">
        <v>44</v>
      </c>
      <c r="AJ20" s="26" t="s">
        <v>44</v>
      </c>
      <c r="AK20" s="26" t="s">
        <v>44</v>
      </c>
      <c r="AL20" s="26" t="s">
        <v>44</v>
      </c>
      <c r="AM20" s="26" t="s">
        <v>44</v>
      </c>
      <c r="AN20" s="26" t="s">
        <v>44</v>
      </c>
      <c r="AO20" s="26" t="s">
        <v>44</v>
      </c>
      <c r="AP20" s="40" t="s">
        <v>44</v>
      </c>
      <c r="AQ20" s="29" t="s">
        <v>44</v>
      </c>
      <c r="AR20" s="29"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t="s">
        <v>44</v>
      </c>
      <c r="J21" s="26" t="s">
        <v>44</v>
      </c>
      <c r="K21" s="26">
        <v>280</v>
      </c>
      <c r="L21" s="26">
        <v>63279</v>
      </c>
      <c r="M21" s="26">
        <v>490</v>
      </c>
      <c r="N21" s="26" t="s">
        <v>44</v>
      </c>
      <c r="O21" s="26" t="s">
        <v>44</v>
      </c>
      <c r="P21" s="26">
        <v>1365</v>
      </c>
      <c r="Q21" s="26" t="s">
        <v>44</v>
      </c>
      <c r="R21" s="26" t="s">
        <v>44</v>
      </c>
      <c r="S21" s="26" t="s">
        <v>44</v>
      </c>
      <c r="T21" s="26" t="s">
        <v>44</v>
      </c>
      <c r="U21" s="26" t="s">
        <v>44</v>
      </c>
      <c r="V21" s="26" t="s">
        <v>44</v>
      </c>
      <c r="W21" s="26" t="s">
        <v>44</v>
      </c>
      <c r="X21" s="26" t="s">
        <v>44</v>
      </c>
      <c r="Y21" s="26">
        <v>113</v>
      </c>
      <c r="Z21" s="26" t="s">
        <v>44</v>
      </c>
      <c r="AA21" s="26">
        <v>104</v>
      </c>
      <c r="AB21" s="26">
        <v>146</v>
      </c>
      <c r="AC21" s="26">
        <v>530</v>
      </c>
      <c r="AD21" s="26">
        <v>427</v>
      </c>
      <c r="AE21" s="26">
        <v>347</v>
      </c>
      <c r="AF21" s="26" t="s">
        <v>44</v>
      </c>
      <c r="AG21" s="26" t="s">
        <v>44</v>
      </c>
      <c r="AH21" s="26" t="s">
        <v>44</v>
      </c>
      <c r="AI21" s="26" t="s">
        <v>44</v>
      </c>
      <c r="AJ21" s="26">
        <v>592</v>
      </c>
      <c r="AK21" s="26">
        <v>1765</v>
      </c>
      <c r="AL21" s="26" t="s">
        <v>44</v>
      </c>
      <c r="AM21" s="26" t="s">
        <v>44</v>
      </c>
      <c r="AN21" s="26">
        <v>2255</v>
      </c>
      <c r="AO21" s="41" t="s">
        <v>44</v>
      </c>
      <c r="AP21" s="40">
        <v>1039</v>
      </c>
      <c r="AQ21" s="29" t="s">
        <v>44</v>
      </c>
      <c r="AR21" s="29" t="s">
        <v>44</v>
      </c>
      <c r="AS21" s="41" t="s">
        <v>44</v>
      </c>
      <c r="AT21" s="41" t="s">
        <v>44</v>
      </c>
      <c r="AU21" s="71" t="s">
        <v>44</v>
      </c>
      <c r="AV21" s="71">
        <v>1236</v>
      </c>
      <c r="AW21" s="71">
        <v>1102</v>
      </c>
      <c r="AX21" s="71">
        <v>400</v>
      </c>
      <c r="AY21" s="106" t="s">
        <v>44</v>
      </c>
    </row>
    <row r="22" spans="2:51" ht="12">
      <c r="B22" s="26" t="s">
        <v>44</v>
      </c>
      <c r="F22" s="27" t="s">
        <v>8</v>
      </c>
      <c r="G22" s="12" t="s">
        <v>281</v>
      </c>
      <c r="H22" s="26" t="s">
        <v>44</v>
      </c>
      <c r="I22" s="26" t="s">
        <v>44</v>
      </c>
      <c r="J22" s="26" t="s">
        <v>44</v>
      </c>
      <c r="K22" s="26" t="s">
        <v>44</v>
      </c>
      <c r="L22" s="26">
        <v>948</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29" t="s">
        <v>44</v>
      </c>
      <c r="AR22" s="29"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1420</v>
      </c>
      <c r="K23" s="26" t="s">
        <v>44</v>
      </c>
      <c r="L23" s="26" t="s">
        <v>44</v>
      </c>
      <c r="M23" s="26">
        <v>450</v>
      </c>
      <c r="N23" s="26">
        <v>380</v>
      </c>
      <c r="O23" s="26">
        <v>1050</v>
      </c>
      <c r="P23" s="26" t="s">
        <v>44</v>
      </c>
      <c r="Q23" s="26">
        <v>10290</v>
      </c>
      <c r="R23" s="26">
        <v>5401</v>
      </c>
      <c r="S23" s="26" t="s">
        <v>44</v>
      </c>
      <c r="T23" s="26" t="s">
        <v>44</v>
      </c>
      <c r="U23" s="26">
        <v>5943</v>
      </c>
      <c r="V23" s="26">
        <v>1344</v>
      </c>
      <c r="W23" s="26">
        <v>1348</v>
      </c>
      <c r="X23" s="26">
        <v>5426</v>
      </c>
      <c r="Y23" s="26">
        <v>5056</v>
      </c>
      <c r="Z23" s="26" t="s">
        <v>44</v>
      </c>
      <c r="AA23" s="26">
        <v>33912</v>
      </c>
      <c r="AB23" s="26">
        <v>3439</v>
      </c>
      <c r="AC23" s="26">
        <v>7849</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29" t="s">
        <v>44</v>
      </c>
      <c r="AR23" s="29"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t="s">
        <v>44</v>
      </c>
      <c r="L24" s="26">
        <v>12846</v>
      </c>
      <c r="M24" s="26">
        <v>106417</v>
      </c>
      <c r="N24" s="26">
        <v>4790</v>
      </c>
      <c r="O24" s="26">
        <v>1547</v>
      </c>
      <c r="P24" s="26">
        <v>6455</v>
      </c>
      <c r="Q24" s="26">
        <v>5895</v>
      </c>
      <c r="R24" s="26">
        <v>3511</v>
      </c>
      <c r="S24" s="26">
        <v>20324</v>
      </c>
      <c r="T24" s="26">
        <v>2283</v>
      </c>
      <c r="U24" s="26">
        <v>10508</v>
      </c>
      <c r="V24" s="26">
        <v>11950</v>
      </c>
      <c r="W24" s="26">
        <v>5448</v>
      </c>
      <c r="X24" s="26">
        <v>13173</v>
      </c>
      <c r="Y24" s="26">
        <v>176758</v>
      </c>
      <c r="Z24" s="26">
        <v>9443</v>
      </c>
      <c r="AA24" s="26">
        <v>20150</v>
      </c>
      <c r="AB24" s="26">
        <v>4903</v>
      </c>
      <c r="AC24" s="26">
        <v>5701</v>
      </c>
      <c r="AD24" s="26">
        <v>7742</v>
      </c>
      <c r="AE24" s="26">
        <v>24483</v>
      </c>
      <c r="AF24" s="26">
        <v>9092</v>
      </c>
      <c r="AG24" s="26">
        <v>122156</v>
      </c>
      <c r="AH24" s="26">
        <v>39356</v>
      </c>
      <c r="AI24" s="26">
        <v>110239</v>
      </c>
      <c r="AJ24" s="26">
        <v>6888</v>
      </c>
      <c r="AK24" s="26">
        <v>3561</v>
      </c>
      <c r="AL24" s="26">
        <v>18156</v>
      </c>
      <c r="AM24" s="26">
        <v>12904</v>
      </c>
      <c r="AN24" s="26">
        <v>24956</v>
      </c>
      <c r="AO24" s="41">
        <v>18689</v>
      </c>
      <c r="AP24" s="40">
        <v>1981</v>
      </c>
      <c r="AQ24" s="29">
        <v>35383</v>
      </c>
      <c r="AR24" s="68">
        <v>3916</v>
      </c>
      <c r="AS24" s="41">
        <v>28294</v>
      </c>
      <c r="AT24" s="41">
        <v>67743</v>
      </c>
      <c r="AU24" s="71">
        <v>80408</v>
      </c>
      <c r="AV24" s="71">
        <v>39054</v>
      </c>
      <c r="AW24" s="71">
        <v>28686</v>
      </c>
      <c r="AX24" s="71">
        <v>23417</v>
      </c>
      <c r="AY24" s="106">
        <v>25279</v>
      </c>
    </row>
    <row r="25" spans="2:51" ht="12">
      <c r="B25" s="26" t="s">
        <v>44</v>
      </c>
      <c r="F25" s="27" t="s">
        <v>12</v>
      </c>
      <c r="G25" s="12" t="s">
        <v>284</v>
      </c>
      <c r="H25" s="26" t="s">
        <v>44</v>
      </c>
      <c r="I25" s="26" t="s">
        <v>44</v>
      </c>
      <c r="J25" s="26" t="s">
        <v>44</v>
      </c>
      <c r="K25" s="26" t="s">
        <v>44</v>
      </c>
      <c r="L25" s="26" t="s">
        <v>44</v>
      </c>
      <c r="M25" s="26" t="s">
        <v>44</v>
      </c>
      <c r="N25" s="26" t="s">
        <v>44</v>
      </c>
      <c r="O25" s="26" t="s">
        <v>44</v>
      </c>
      <c r="P25" s="26" t="s">
        <v>44</v>
      </c>
      <c r="Q25" s="26">
        <v>192</v>
      </c>
      <c r="R25" s="26">
        <v>5269</v>
      </c>
      <c r="S25" s="26">
        <v>330</v>
      </c>
      <c r="T25" s="26">
        <v>5498</v>
      </c>
      <c r="U25" s="26">
        <v>1365</v>
      </c>
      <c r="V25" s="26">
        <v>1509</v>
      </c>
      <c r="W25" s="26">
        <v>885</v>
      </c>
      <c r="X25" s="26">
        <v>783</v>
      </c>
      <c r="Y25" s="26" t="s">
        <v>44</v>
      </c>
      <c r="Z25" s="26">
        <v>419</v>
      </c>
      <c r="AA25" s="26">
        <v>499</v>
      </c>
      <c r="AB25" s="26">
        <v>897</v>
      </c>
      <c r="AC25" s="26">
        <v>123899</v>
      </c>
      <c r="AD25" s="26">
        <v>280</v>
      </c>
      <c r="AE25" s="26">
        <v>9735</v>
      </c>
      <c r="AF25" s="26">
        <v>5985</v>
      </c>
      <c r="AG25" s="26" t="s">
        <v>44</v>
      </c>
      <c r="AH25" s="26">
        <v>340</v>
      </c>
      <c r="AI25" s="26">
        <v>468</v>
      </c>
      <c r="AJ25" s="26">
        <v>498</v>
      </c>
      <c r="AK25" s="26" t="s">
        <v>44</v>
      </c>
      <c r="AL25" s="26" t="s">
        <v>44</v>
      </c>
      <c r="AM25" s="26">
        <v>2076</v>
      </c>
      <c r="AN25" s="26">
        <v>2730</v>
      </c>
      <c r="AO25" s="41" t="s">
        <v>44</v>
      </c>
      <c r="AP25" s="40">
        <v>4090</v>
      </c>
      <c r="AQ25" s="29">
        <v>2507</v>
      </c>
      <c r="AR25" s="68">
        <v>425</v>
      </c>
      <c r="AS25" s="41">
        <v>264</v>
      </c>
      <c r="AT25" s="41">
        <v>780</v>
      </c>
      <c r="AU25" s="71" t="s">
        <v>44</v>
      </c>
      <c r="AV25" s="71">
        <v>26137</v>
      </c>
      <c r="AW25" s="71">
        <v>3114</v>
      </c>
      <c r="AX25" s="71" t="s">
        <v>44</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410</v>
      </c>
      <c r="R26" s="26">
        <v>16471</v>
      </c>
      <c r="S26" s="26">
        <v>8358</v>
      </c>
      <c r="T26" s="26">
        <v>832</v>
      </c>
      <c r="U26" s="26" t="s">
        <v>44</v>
      </c>
      <c r="V26" s="26">
        <v>7003</v>
      </c>
      <c r="W26" s="26" t="s">
        <v>44</v>
      </c>
      <c r="X26" s="26" t="s">
        <v>44</v>
      </c>
      <c r="Y26" s="26" t="s">
        <v>44</v>
      </c>
      <c r="Z26" s="26">
        <v>10810</v>
      </c>
      <c r="AA26" s="26">
        <v>620</v>
      </c>
      <c r="AB26" s="26" t="s">
        <v>44</v>
      </c>
      <c r="AC26" s="26">
        <v>173</v>
      </c>
      <c r="AD26" s="26">
        <v>249</v>
      </c>
      <c r="AE26" s="26">
        <v>10516</v>
      </c>
      <c r="AF26" s="26">
        <v>6119</v>
      </c>
      <c r="AG26" s="26" t="s">
        <v>44</v>
      </c>
      <c r="AH26" s="26">
        <v>26155</v>
      </c>
      <c r="AI26" s="26">
        <v>1564</v>
      </c>
      <c r="AJ26" s="26">
        <v>23203</v>
      </c>
      <c r="AK26" s="26">
        <v>619</v>
      </c>
      <c r="AL26" s="26">
        <v>3482</v>
      </c>
      <c r="AM26" s="26">
        <v>4625</v>
      </c>
      <c r="AN26" s="26">
        <v>7213</v>
      </c>
      <c r="AO26" s="41">
        <v>874</v>
      </c>
      <c r="AP26" s="40" t="s">
        <v>44</v>
      </c>
      <c r="AQ26" s="29" t="s">
        <v>44</v>
      </c>
      <c r="AR26" s="29" t="s">
        <v>44</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456</v>
      </c>
      <c r="AC27" s="26">
        <v>9576</v>
      </c>
      <c r="AD27" s="26">
        <v>16034</v>
      </c>
      <c r="AE27" s="26">
        <v>12156</v>
      </c>
      <c r="AF27" s="26">
        <v>11012</v>
      </c>
      <c r="AG27" s="26">
        <v>17973</v>
      </c>
      <c r="AH27" s="26">
        <v>1667</v>
      </c>
      <c r="AI27" s="26">
        <v>5854</v>
      </c>
      <c r="AJ27" s="26">
        <v>6774</v>
      </c>
      <c r="AK27" s="26">
        <v>2094</v>
      </c>
      <c r="AL27" s="26">
        <v>698</v>
      </c>
      <c r="AM27" s="26">
        <v>15570</v>
      </c>
      <c r="AN27" s="26" t="s">
        <v>44</v>
      </c>
      <c r="AO27" s="41" t="s">
        <v>44</v>
      </c>
      <c r="AP27" s="40" t="s">
        <v>44</v>
      </c>
      <c r="AQ27" s="29" t="s">
        <v>44</v>
      </c>
      <c r="AR27" s="29"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265</v>
      </c>
      <c r="AN28" s="26">
        <v>365</v>
      </c>
      <c r="AO28" s="41">
        <v>25144</v>
      </c>
      <c r="AP28" s="40">
        <v>972</v>
      </c>
      <c r="AQ28" s="29" t="s">
        <v>44</v>
      </c>
      <c r="AR28" s="29" t="s">
        <v>44</v>
      </c>
      <c r="AS28" s="41">
        <v>290</v>
      </c>
      <c r="AT28" s="41">
        <v>3179</v>
      </c>
      <c r="AU28" s="71">
        <v>2349</v>
      </c>
      <c r="AV28" s="71">
        <v>7448</v>
      </c>
      <c r="AW28" s="71" t="s">
        <v>44</v>
      </c>
      <c r="AX28" s="71">
        <v>1757</v>
      </c>
      <c r="AY28" s="106">
        <v>462</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t="s">
        <v>44</v>
      </c>
      <c r="AO29" s="41" t="s">
        <v>44</v>
      </c>
      <c r="AP29" s="40">
        <v>943</v>
      </c>
      <c r="AQ29" s="29">
        <v>5472</v>
      </c>
      <c r="AR29" s="68">
        <v>4820</v>
      </c>
      <c r="AS29" s="41">
        <v>2226</v>
      </c>
      <c r="AT29" s="41">
        <v>4530</v>
      </c>
      <c r="AU29" s="71" t="s">
        <v>44</v>
      </c>
      <c r="AV29" s="71" t="s">
        <v>44</v>
      </c>
      <c r="AW29" s="71">
        <v>2648</v>
      </c>
      <c r="AX29" s="71">
        <v>315</v>
      </c>
      <c r="AY29" s="106">
        <v>5093</v>
      </c>
    </row>
    <row r="30" spans="2:51" ht="12">
      <c r="B30" s="26" t="s">
        <v>44</v>
      </c>
      <c r="F30" s="27" t="s">
        <v>14</v>
      </c>
      <c r="G30" s="12" t="s">
        <v>289</v>
      </c>
      <c r="H30" s="26">
        <v>1674</v>
      </c>
      <c r="I30" s="26">
        <v>3966</v>
      </c>
      <c r="J30" s="26">
        <v>5058</v>
      </c>
      <c r="K30" s="26">
        <v>3516</v>
      </c>
      <c r="L30" s="26">
        <v>11783</v>
      </c>
      <c r="M30" s="26">
        <v>10074</v>
      </c>
      <c r="N30" s="26">
        <v>5296</v>
      </c>
      <c r="O30" s="26">
        <v>10726</v>
      </c>
      <c r="P30" s="26">
        <v>31112</v>
      </c>
      <c r="Q30" s="26">
        <v>17798</v>
      </c>
      <c r="R30" s="26">
        <v>107359</v>
      </c>
      <c r="S30" s="26">
        <v>15210</v>
      </c>
      <c r="T30" s="26">
        <v>3365</v>
      </c>
      <c r="U30" s="26">
        <v>5618</v>
      </c>
      <c r="V30" s="26">
        <v>5765</v>
      </c>
      <c r="W30" s="26">
        <v>3697</v>
      </c>
      <c r="X30" s="26">
        <v>2612</v>
      </c>
      <c r="Y30" s="26">
        <v>12538</v>
      </c>
      <c r="Z30" s="26">
        <v>3627</v>
      </c>
      <c r="AA30" s="26">
        <v>26240</v>
      </c>
      <c r="AB30" s="26">
        <v>2181</v>
      </c>
      <c r="AC30" s="26">
        <v>24778</v>
      </c>
      <c r="AD30" s="26">
        <v>55431</v>
      </c>
      <c r="AE30" s="26">
        <v>127574</v>
      </c>
      <c r="AF30" s="26">
        <v>143873</v>
      </c>
      <c r="AG30" s="26">
        <v>266131</v>
      </c>
      <c r="AH30" s="26">
        <v>303209</v>
      </c>
      <c r="AI30" s="26">
        <v>393632</v>
      </c>
      <c r="AJ30" s="26">
        <v>221494</v>
      </c>
      <c r="AK30" s="26">
        <v>204248</v>
      </c>
      <c r="AL30" s="26">
        <v>283983</v>
      </c>
      <c r="AM30" s="26">
        <v>325582</v>
      </c>
      <c r="AN30" s="26">
        <v>426217</v>
      </c>
      <c r="AO30" s="41">
        <v>325994</v>
      </c>
      <c r="AP30" s="40">
        <v>236666</v>
      </c>
      <c r="AQ30" s="29">
        <v>141225</v>
      </c>
      <c r="AR30" s="68">
        <v>80784</v>
      </c>
      <c r="AS30" s="41" t="s">
        <v>44</v>
      </c>
      <c r="AT30" s="41" t="s">
        <v>44</v>
      </c>
      <c r="AU30" s="71" t="s">
        <v>44</v>
      </c>
      <c r="AV30" s="71" t="s">
        <v>44</v>
      </c>
      <c r="AW30" s="71" t="s">
        <v>44</v>
      </c>
      <c r="AX30" s="71" t="s">
        <v>44</v>
      </c>
      <c r="AY30" s="106" t="s">
        <v>44</v>
      </c>
    </row>
    <row r="31" spans="2:51" ht="12">
      <c r="B31" s="26" t="s">
        <v>44</v>
      </c>
      <c r="F31" s="27" t="s">
        <v>15</v>
      </c>
      <c r="G31" s="12" t="s">
        <v>290</v>
      </c>
      <c r="H31" s="26">
        <v>2440</v>
      </c>
      <c r="I31" s="26" t="s">
        <v>44</v>
      </c>
      <c r="J31" s="26">
        <v>7299</v>
      </c>
      <c r="K31" s="26" t="s">
        <v>44</v>
      </c>
      <c r="L31" s="26">
        <v>6146</v>
      </c>
      <c r="M31" s="26">
        <v>368</v>
      </c>
      <c r="N31" s="26">
        <v>741</v>
      </c>
      <c r="O31" s="26">
        <v>360</v>
      </c>
      <c r="P31" s="26">
        <v>4131</v>
      </c>
      <c r="Q31" s="26">
        <v>447</v>
      </c>
      <c r="R31" s="26">
        <v>226</v>
      </c>
      <c r="S31" s="26">
        <v>1402</v>
      </c>
      <c r="T31" s="26" t="s">
        <v>44</v>
      </c>
      <c r="U31" s="26">
        <v>2969</v>
      </c>
      <c r="V31" s="26">
        <v>7022</v>
      </c>
      <c r="W31" s="26">
        <v>7283</v>
      </c>
      <c r="X31" s="26">
        <v>8427</v>
      </c>
      <c r="Y31" s="26" t="s">
        <v>44</v>
      </c>
      <c r="Z31" s="26">
        <v>1725</v>
      </c>
      <c r="AA31" s="26">
        <v>463</v>
      </c>
      <c r="AB31" s="26">
        <v>2204</v>
      </c>
      <c r="AC31" s="26">
        <v>10343</v>
      </c>
      <c r="AD31" s="26">
        <v>2543</v>
      </c>
      <c r="AE31" s="26">
        <v>7423</v>
      </c>
      <c r="AF31" s="26">
        <v>12555</v>
      </c>
      <c r="AG31" s="26">
        <v>2415</v>
      </c>
      <c r="AH31" s="26">
        <v>6107</v>
      </c>
      <c r="AI31" s="26">
        <v>183976</v>
      </c>
      <c r="AJ31" s="26">
        <v>8953</v>
      </c>
      <c r="AK31" s="26">
        <v>10075</v>
      </c>
      <c r="AL31" s="26">
        <v>1257</v>
      </c>
      <c r="AM31" s="26">
        <v>2974</v>
      </c>
      <c r="AN31" s="26">
        <v>1706</v>
      </c>
      <c r="AO31" s="41" t="s">
        <v>44</v>
      </c>
      <c r="AP31" s="40" t="s">
        <v>44</v>
      </c>
      <c r="AQ31" s="29">
        <v>2645</v>
      </c>
      <c r="AR31" s="29" t="s">
        <v>44</v>
      </c>
      <c r="AS31" s="41">
        <v>48755</v>
      </c>
      <c r="AT31" s="41">
        <v>1386</v>
      </c>
      <c r="AU31" s="71">
        <v>35769</v>
      </c>
      <c r="AV31" s="71">
        <v>135</v>
      </c>
      <c r="AW31" s="71">
        <v>1365</v>
      </c>
      <c r="AX31" s="71">
        <v>3742</v>
      </c>
      <c r="AY31" s="106">
        <v>118725</v>
      </c>
    </row>
    <row r="32" spans="2:51" ht="12">
      <c r="B32" s="26" t="s">
        <v>44</v>
      </c>
      <c r="F32" s="27" t="s">
        <v>16</v>
      </c>
      <c r="G32" s="12" t="s">
        <v>291</v>
      </c>
      <c r="H32" s="26">
        <v>567</v>
      </c>
      <c r="I32" s="26">
        <v>1390</v>
      </c>
      <c r="J32" s="26">
        <v>4421</v>
      </c>
      <c r="K32" s="26">
        <v>1551</v>
      </c>
      <c r="L32" s="26">
        <v>3486</v>
      </c>
      <c r="M32" s="26">
        <v>1036</v>
      </c>
      <c r="N32" s="26">
        <v>1171</v>
      </c>
      <c r="O32" s="26">
        <v>22501</v>
      </c>
      <c r="P32" s="26">
        <v>7560</v>
      </c>
      <c r="Q32" s="26">
        <v>888</v>
      </c>
      <c r="R32" s="26">
        <v>3279</v>
      </c>
      <c r="S32" s="26">
        <v>2661</v>
      </c>
      <c r="T32" s="26">
        <v>16661</v>
      </c>
      <c r="U32" s="26">
        <v>682</v>
      </c>
      <c r="V32" s="26" t="s">
        <v>44</v>
      </c>
      <c r="W32" s="26">
        <v>1081</v>
      </c>
      <c r="X32" s="26">
        <v>65531</v>
      </c>
      <c r="Y32" s="26">
        <v>18757</v>
      </c>
      <c r="Z32" s="26">
        <v>40870</v>
      </c>
      <c r="AA32" s="26">
        <v>267296</v>
      </c>
      <c r="AB32" s="26">
        <v>3271</v>
      </c>
      <c r="AC32" s="26">
        <v>2100</v>
      </c>
      <c r="AD32" s="26">
        <v>121427</v>
      </c>
      <c r="AE32" s="26" t="s">
        <v>44</v>
      </c>
      <c r="AF32" s="26">
        <v>7149</v>
      </c>
      <c r="AG32" s="26">
        <v>8925</v>
      </c>
      <c r="AH32" s="26">
        <v>34062</v>
      </c>
      <c r="AI32" s="26">
        <v>37609</v>
      </c>
      <c r="AJ32" s="26">
        <v>11962</v>
      </c>
      <c r="AK32" s="26">
        <v>8400</v>
      </c>
      <c r="AL32" s="26">
        <v>2953</v>
      </c>
      <c r="AM32" s="26">
        <v>3723</v>
      </c>
      <c r="AN32" s="26">
        <v>5040</v>
      </c>
      <c r="AO32" s="41">
        <v>714</v>
      </c>
      <c r="AP32" s="40" t="s">
        <v>44</v>
      </c>
      <c r="AQ32" s="29">
        <v>1177</v>
      </c>
      <c r="AR32" s="68">
        <v>61393</v>
      </c>
      <c r="AS32" s="41">
        <v>397</v>
      </c>
      <c r="AT32" s="41">
        <v>4741</v>
      </c>
      <c r="AU32" s="71" t="s">
        <v>44</v>
      </c>
      <c r="AV32" s="71">
        <v>14563</v>
      </c>
      <c r="AW32" s="71" t="s">
        <v>44</v>
      </c>
      <c r="AX32" s="71">
        <v>88608</v>
      </c>
      <c r="AY32" s="106">
        <v>1393</v>
      </c>
    </row>
    <row r="33" spans="2:51" ht="12">
      <c r="B33" s="26" t="s">
        <v>44</v>
      </c>
      <c r="F33" s="27" t="s">
        <v>17</v>
      </c>
      <c r="G33" s="12" t="s">
        <v>292</v>
      </c>
      <c r="H33" s="26">
        <v>2268</v>
      </c>
      <c r="I33" s="26">
        <v>2292</v>
      </c>
      <c r="J33" s="26" t="s">
        <v>44</v>
      </c>
      <c r="K33" s="26">
        <v>18898</v>
      </c>
      <c r="L33" s="26">
        <v>3622</v>
      </c>
      <c r="M33" s="26">
        <v>14490</v>
      </c>
      <c r="N33" s="26">
        <v>5118</v>
      </c>
      <c r="O33" s="26" t="s">
        <v>44</v>
      </c>
      <c r="P33" s="26">
        <v>170</v>
      </c>
      <c r="Q33" s="26">
        <v>1050</v>
      </c>
      <c r="R33" s="26">
        <v>2520</v>
      </c>
      <c r="S33" s="26" t="s">
        <v>44</v>
      </c>
      <c r="T33" s="26">
        <v>2822</v>
      </c>
      <c r="U33" s="26">
        <v>13088</v>
      </c>
      <c r="V33" s="26">
        <v>13665</v>
      </c>
      <c r="W33" s="26" t="s">
        <v>44</v>
      </c>
      <c r="X33" s="26">
        <v>10549</v>
      </c>
      <c r="Y33" s="26">
        <v>24519</v>
      </c>
      <c r="Z33" s="26">
        <v>72484</v>
      </c>
      <c r="AA33" s="26">
        <v>1599</v>
      </c>
      <c r="AB33" s="26">
        <v>14594</v>
      </c>
      <c r="AC33" s="26">
        <v>1418</v>
      </c>
      <c r="AD33" s="26">
        <v>247510</v>
      </c>
      <c r="AE33" s="26">
        <v>90847</v>
      </c>
      <c r="AF33" s="26">
        <v>72246</v>
      </c>
      <c r="AG33" s="26" t="s">
        <v>44</v>
      </c>
      <c r="AH33" s="26">
        <v>13289</v>
      </c>
      <c r="AI33" s="26" t="s">
        <v>44</v>
      </c>
      <c r="AJ33" s="26">
        <v>11077</v>
      </c>
      <c r="AK33" s="26">
        <v>6523</v>
      </c>
      <c r="AL33" s="26">
        <v>12371</v>
      </c>
      <c r="AM33" s="26">
        <v>64280</v>
      </c>
      <c r="AN33" s="26">
        <v>22173</v>
      </c>
      <c r="AO33" s="41" t="s">
        <v>44</v>
      </c>
      <c r="AP33" s="40">
        <v>140319</v>
      </c>
      <c r="AQ33" s="29">
        <v>28757</v>
      </c>
      <c r="AR33" s="68">
        <v>13870</v>
      </c>
      <c r="AS33" s="41" t="s">
        <v>44</v>
      </c>
      <c r="AT33" s="41">
        <v>15366</v>
      </c>
      <c r="AU33" s="71">
        <v>9408</v>
      </c>
      <c r="AV33" s="71">
        <v>5667</v>
      </c>
      <c r="AW33" s="71" t="s">
        <v>44</v>
      </c>
      <c r="AX33" s="71" t="s">
        <v>44</v>
      </c>
      <c r="AY33" s="106" t="s">
        <v>44</v>
      </c>
    </row>
    <row r="34" spans="2:51" ht="12">
      <c r="B34" s="26" t="s">
        <v>44</v>
      </c>
      <c r="F34" s="27" t="s">
        <v>18</v>
      </c>
      <c r="G34" s="12" t="s">
        <v>293</v>
      </c>
      <c r="H34" s="26">
        <v>26103</v>
      </c>
      <c r="I34" s="26">
        <v>2881</v>
      </c>
      <c r="J34" s="26">
        <v>13223</v>
      </c>
      <c r="K34" s="26" t="s">
        <v>44</v>
      </c>
      <c r="L34" s="26" t="s">
        <v>44</v>
      </c>
      <c r="M34" s="26">
        <v>5024</v>
      </c>
      <c r="N34" s="26" t="s">
        <v>44</v>
      </c>
      <c r="O34" s="26">
        <v>1050</v>
      </c>
      <c r="P34" s="26" t="s">
        <v>44</v>
      </c>
      <c r="Q34" s="26">
        <v>3774</v>
      </c>
      <c r="R34" s="26" t="s">
        <v>44</v>
      </c>
      <c r="S34" s="26">
        <v>6623</v>
      </c>
      <c r="T34" s="26" t="s">
        <v>44</v>
      </c>
      <c r="U34" s="26">
        <v>319</v>
      </c>
      <c r="V34" s="26">
        <v>1890</v>
      </c>
      <c r="W34" s="26" t="s">
        <v>44</v>
      </c>
      <c r="X34" s="26">
        <v>14447</v>
      </c>
      <c r="Y34" s="26" t="s">
        <v>44</v>
      </c>
      <c r="Z34" s="26">
        <v>41280</v>
      </c>
      <c r="AA34" s="26">
        <v>5770</v>
      </c>
      <c r="AB34" s="26">
        <v>15927</v>
      </c>
      <c r="AC34" s="26">
        <v>3024</v>
      </c>
      <c r="AD34" s="26">
        <v>5122</v>
      </c>
      <c r="AE34" s="26">
        <v>7682</v>
      </c>
      <c r="AF34" s="26">
        <v>6220</v>
      </c>
      <c r="AG34" s="26">
        <v>340</v>
      </c>
      <c r="AH34" s="26" t="s">
        <v>44</v>
      </c>
      <c r="AI34" s="26">
        <v>22478</v>
      </c>
      <c r="AJ34" s="26">
        <v>866</v>
      </c>
      <c r="AK34" s="26">
        <v>9586</v>
      </c>
      <c r="AL34" s="26">
        <v>42945</v>
      </c>
      <c r="AM34" s="26">
        <v>7063</v>
      </c>
      <c r="AN34" s="26">
        <v>455</v>
      </c>
      <c r="AO34" s="41" t="s">
        <v>44</v>
      </c>
      <c r="AP34" s="40" t="s">
        <v>44</v>
      </c>
      <c r="AQ34" s="29" t="s">
        <v>44</v>
      </c>
      <c r="AR34" s="29" t="s">
        <v>44</v>
      </c>
      <c r="AS34" s="41" t="s">
        <v>44</v>
      </c>
      <c r="AT34" s="41" t="s">
        <v>44</v>
      </c>
      <c r="AU34" s="71" t="s">
        <v>44</v>
      </c>
      <c r="AV34" s="71" t="s">
        <v>44</v>
      </c>
      <c r="AW34" s="71" t="s">
        <v>44</v>
      </c>
      <c r="AX34" s="71" t="s">
        <v>44</v>
      </c>
      <c r="AY34" s="106" t="s">
        <v>44</v>
      </c>
    </row>
    <row r="35" spans="2:51" ht="12">
      <c r="B35" s="26" t="s">
        <v>44</v>
      </c>
      <c r="F35" s="27" t="s">
        <v>19</v>
      </c>
      <c r="G35" s="12" t="s">
        <v>294</v>
      </c>
      <c r="H35" s="26">
        <v>4579</v>
      </c>
      <c r="I35" s="26">
        <v>550</v>
      </c>
      <c r="J35" s="26">
        <v>1330</v>
      </c>
      <c r="K35" s="26" t="s">
        <v>44</v>
      </c>
      <c r="L35" s="26">
        <v>30494</v>
      </c>
      <c r="M35" s="26" t="s">
        <v>44</v>
      </c>
      <c r="N35" s="26">
        <v>1591</v>
      </c>
      <c r="O35" s="26">
        <v>8209</v>
      </c>
      <c r="P35" s="26">
        <v>20560</v>
      </c>
      <c r="Q35" s="26">
        <v>8264</v>
      </c>
      <c r="R35" s="26">
        <v>200</v>
      </c>
      <c r="S35" s="26">
        <v>5965</v>
      </c>
      <c r="T35" s="26">
        <v>6273</v>
      </c>
      <c r="U35" s="26">
        <v>8871</v>
      </c>
      <c r="V35" s="26">
        <v>3536</v>
      </c>
      <c r="W35" s="26">
        <v>1957</v>
      </c>
      <c r="X35" s="26">
        <v>12005</v>
      </c>
      <c r="Y35" s="26">
        <v>6943</v>
      </c>
      <c r="Z35" s="26">
        <v>44974</v>
      </c>
      <c r="AA35" s="26">
        <v>7484</v>
      </c>
      <c r="AB35" s="26">
        <v>369</v>
      </c>
      <c r="AC35" s="26">
        <v>685</v>
      </c>
      <c r="AD35" s="26">
        <v>16632</v>
      </c>
      <c r="AE35" s="26">
        <v>58876</v>
      </c>
      <c r="AF35" s="26">
        <v>498</v>
      </c>
      <c r="AG35" s="26">
        <v>3190</v>
      </c>
      <c r="AH35" s="26">
        <v>10546</v>
      </c>
      <c r="AI35" s="26">
        <v>4242</v>
      </c>
      <c r="AJ35" s="26" t="s">
        <v>44</v>
      </c>
      <c r="AK35" s="26">
        <v>22601</v>
      </c>
      <c r="AL35" s="26">
        <v>4840</v>
      </c>
      <c r="AM35" s="26" t="s">
        <v>44</v>
      </c>
      <c r="AN35" s="26">
        <v>2309</v>
      </c>
      <c r="AO35" s="41">
        <v>3693</v>
      </c>
      <c r="AP35" s="40">
        <v>22069</v>
      </c>
      <c r="AQ35" s="29">
        <v>22187</v>
      </c>
      <c r="AR35" s="68">
        <v>28098</v>
      </c>
      <c r="AS35" s="41">
        <v>114285</v>
      </c>
      <c r="AT35" s="41">
        <v>38078</v>
      </c>
      <c r="AU35" s="71">
        <v>19089</v>
      </c>
      <c r="AV35" s="71">
        <v>261</v>
      </c>
      <c r="AW35" s="71">
        <v>19660</v>
      </c>
      <c r="AX35" s="71">
        <v>18047</v>
      </c>
      <c r="AY35" s="106">
        <v>95875</v>
      </c>
    </row>
    <row r="36" spans="2:51" ht="12">
      <c r="B36" s="26" t="s">
        <v>44</v>
      </c>
      <c r="F36" s="27" t="s">
        <v>20</v>
      </c>
      <c r="G36" s="12" t="s">
        <v>295</v>
      </c>
      <c r="H36" s="26" t="s">
        <v>44</v>
      </c>
      <c r="I36" s="26">
        <v>311267</v>
      </c>
      <c r="J36" s="26">
        <v>26570</v>
      </c>
      <c r="K36" s="26">
        <v>19971</v>
      </c>
      <c r="L36" s="26">
        <v>3467</v>
      </c>
      <c r="M36" s="26">
        <v>21593</v>
      </c>
      <c r="N36" s="26">
        <v>5157</v>
      </c>
      <c r="O36" s="26">
        <v>444</v>
      </c>
      <c r="P36" s="26">
        <v>34212</v>
      </c>
      <c r="Q36" s="26">
        <v>157218</v>
      </c>
      <c r="R36" s="26">
        <v>840</v>
      </c>
      <c r="S36" s="26">
        <v>5043</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26" t="s">
        <v>44</v>
      </c>
      <c r="AP36" s="40" t="s">
        <v>44</v>
      </c>
      <c r="AQ36" s="29" t="s">
        <v>44</v>
      </c>
      <c r="AR36" s="29"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t="s">
        <v>44</v>
      </c>
      <c r="K37" s="26">
        <v>81332</v>
      </c>
      <c r="L37" s="26">
        <v>1511</v>
      </c>
      <c r="M37" s="26">
        <v>6593</v>
      </c>
      <c r="N37" s="26">
        <v>8149</v>
      </c>
      <c r="O37" s="26">
        <v>2436</v>
      </c>
      <c r="P37" s="26">
        <v>927</v>
      </c>
      <c r="Q37" s="26">
        <v>4537</v>
      </c>
      <c r="R37" s="26">
        <v>5528</v>
      </c>
      <c r="S37" s="26">
        <v>24392</v>
      </c>
      <c r="T37" s="26">
        <v>13188</v>
      </c>
      <c r="U37" s="26">
        <v>6010</v>
      </c>
      <c r="V37" s="26">
        <v>50446</v>
      </c>
      <c r="W37" s="26">
        <v>11497</v>
      </c>
      <c r="X37" s="26">
        <v>149069</v>
      </c>
      <c r="Y37" s="26">
        <v>34425</v>
      </c>
      <c r="Z37" s="26">
        <v>5704</v>
      </c>
      <c r="AA37" s="26">
        <v>15547</v>
      </c>
      <c r="AB37" s="26">
        <v>7009</v>
      </c>
      <c r="AC37" s="26">
        <v>6399</v>
      </c>
      <c r="AD37" s="26">
        <v>7946</v>
      </c>
      <c r="AE37" s="26">
        <v>1224</v>
      </c>
      <c r="AF37" s="26">
        <v>32362</v>
      </c>
      <c r="AG37" s="26">
        <v>64056</v>
      </c>
      <c r="AH37" s="26">
        <v>18444</v>
      </c>
      <c r="AI37" s="26">
        <v>21422</v>
      </c>
      <c r="AJ37" s="26">
        <v>89912</v>
      </c>
      <c r="AK37" s="26">
        <v>79497</v>
      </c>
      <c r="AL37" s="26">
        <v>67308</v>
      </c>
      <c r="AM37" s="26">
        <v>42089</v>
      </c>
      <c r="AN37" s="26">
        <v>29376</v>
      </c>
      <c r="AO37" s="41">
        <v>1485</v>
      </c>
      <c r="AP37" s="40">
        <v>4388</v>
      </c>
      <c r="AQ37" s="29">
        <v>3060</v>
      </c>
      <c r="AR37" s="68">
        <v>2951</v>
      </c>
      <c r="AS37" s="41">
        <v>85796</v>
      </c>
      <c r="AT37" s="41">
        <v>27735</v>
      </c>
      <c r="AU37" s="71">
        <v>38525</v>
      </c>
      <c r="AV37" s="71">
        <v>15981</v>
      </c>
      <c r="AW37" s="71">
        <v>37608</v>
      </c>
      <c r="AX37" s="71">
        <v>28643</v>
      </c>
      <c r="AY37" s="106">
        <v>19409</v>
      </c>
    </row>
    <row r="38" spans="2:51" ht="12">
      <c r="B38" s="26" t="s">
        <v>44</v>
      </c>
      <c r="F38" s="27" t="s">
        <v>22</v>
      </c>
      <c r="G38" s="12" t="s">
        <v>297</v>
      </c>
      <c r="H38" s="26" t="s">
        <v>44</v>
      </c>
      <c r="I38" s="26" t="s">
        <v>44</v>
      </c>
      <c r="J38" s="26" t="s">
        <v>44</v>
      </c>
      <c r="K38" s="26" t="s">
        <v>44</v>
      </c>
      <c r="L38" s="26" t="s">
        <v>44</v>
      </c>
      <c r="M38" s="26" t="s">
        <v>44</v>
      </c>
      <c r="N38" s="26">
        <v>380</v>
      </c>
      <c r="O38" s="26">
        <v>14379</v>
      </c>
      <c r="P38" s="26">
        <v>3740</v>
      </c>
      <c r="Q38" s="26">
        <v>1720</v>
      </c>
      <c r="R38" s="26">
        <v>9656</v>
      </c>
      <c r="S38" s="26">
        <v>39019</v>
      </c>
      <c r="T38" s="26">
        <v>5305</v>
      </c>
      <c r="U38" s="26">
        <v>6577</v>
      </c>
      <c r="V38" s="26" t="s">
        <v>44</v>
      </c>
      <c r="W38" s="26">
        <v>993</v>
      </c>
      <c r="X38" s="26">
        <v>14838</v>
      </c>
      <c r="Y38" s="26">
        <v>40030</v>
      </c>
      <c r="Z38" s="26">
        <v>2251</v>
      </c>
      <c r="AA38" s="26">
        <v>14231</v>
      </c>
      <c r="AB38" s="26">
        <v>27261</v>
      </c>
      <c r="AC38" s="26">
        <v>46410</v>
      </c>
      <c r="AD38" s="26">
        <v>78811</v>
      </c>
      <c r="AE38" s="26">
        <v>26268</v>
      </c>
      <c r="AF38" s="26">
        <v>8573</v>
      </c>
      <c r="AG38" s="26">
        <v>13645</v>
      </c>
      <c r="AH38" s="26" t="s">
        <v>44</v>
      </c>
      <c r="AI38" s="26" t="s">
        <v>44</v>
      </c>
      <c r="AJ38" s="26" t="s">
        <v>44</v>
      </c>
      <c r="AK38" s="26" t="s">
        <v>44</v>
      </c>
      <c r="AL38" s="26" t="s">
        <v>44</v>
      </c>
      <c r="AM38" s="26" t="s">
        <v>44</v>
      </c>
      <c r="AN38" s="26" t="s">
        <v>44</v>
      </c>
      <c r="AO38" s="26" t="s">
        <v>44</v>
      </c>
      <c r="AP38" s="40" t="s">
        <v>44</v>
      </c>
      <c r="AQ38" s="29" t="s">
        <v>44</v>
      </c>
      <c r="AR38" s="29"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t="s">
        <v>44</v>
      </c>
      <c r="Q39" s="26" t="s">
        <v>44</v>
      </c>
      <c r="R39" s="26" t="s">
        <v>44</v>
      </c>
      <c r="S39" s="26" t="s">
        <v>44</v>
      </c>
      <c r="T39" s="26" t="s">
        <v>44</v>
      </c>
      <c r="U39" s="26" t="s">
        <v>44</v>
      </c>
      <c r="V39" s="26" t="s">
        <v>44</v>
      </c>
      <c r="W39" s="26">
        <v>571</v>
      </c>
      <c r="X39" s="26">
        <v>6339</v>
      </c>
      <c r="Y39" s="26" t="s">
        <v>44</v>
      </c>
      <c r="Z39" s="26">
        <v>892</v>
      </c>
      <c r="AA39" s="26">
        <v>4200</v>
      </c>
      <c r="AB39" s="26">
        <v>396</v>
      </c>
      <c r="AC39" s="26" t="s">
        <v>44</v>
      </c>
      <c r="AD39" s="26">
        <v>6697</v>
      </c>
      <c r="AE39" s="26">
        <v>958</v>
      </c>
      <c r="AF39" s="26">
        <v>264</v>
      </c>
      <c r="AG39" s="26" t="s">
        <v>44</v>
      </c>
      <c r="AH39" s="26">
        <v>1395</v>
      </c>
      <c r="AI39" s="26" t="s">
        <v>44</v>
      </c>
      <c r="AJ39" s="26" t="s">
        <v>44</v>
      </c>
      <c r="AK39" s="26" t="s">
        <v>44</v>
      </c>
      <c r="AL39" s="26">
        <v>3010</v>
      </c>
      <c r="AM39" s="26">
        <v>19232</v>
      </c>
      <c r="AN39" s="26">
        <v>732</v>
      </c>
      <c r="AO39" s="41" t="s">
        <v>44</v>
      </c>
      <c r="AP39" s="40">
        <v>65782</v>
      </c>
      <c r="AQ39" s="29">
        <v>136806</v>
      </c>
      <c r="AR39" s="68">
        <v>8802</v>
      </c>
      <c r="AS39" s="41">
        <v>274434</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t="s">
        <v>44</v>
      </c>
      <c r="R40" s="26">
        <v>13928</v>
      </c>
      <c r="S40" s="26">
        <v>8818</v>
      </c>
      <c r="T40" s="26">
        <v>15186</v>
      </c>
      <c r="U40" s="26">
        <v>3924</v>
      </c>
      <c r="V40" s="26">
        <v>122546</v>
      </c>
      <c r="W40" s="26">
        <v>9305</v>
      </c>
      <c r="X40" s="26">
        <v>2937</v>
      </c>
      <c r="Y40" s="26">
        <v>7044</v>
      </c>
      <c r="Z40" s="26">
        <v>1312</v>
      </c>
      <c r="AA40" s="26">
        <v>1171</v>
      </c>
      <c r="AB40" s="26">
        <v>7066</v>
      </c>
      <c r="AC40" s="26">
        <v>120</v>
      </c>
      <c r="AD40" s="26">
        <v>8158</v>
      </c>
      <c r="AE40" s="26">
        <v>94499</v>
      </c>
      <c r="AF40" s="26">
        <v>211320</v>
      </c>
      <c r="AG40" s="26">
        <v>133233</v>
      </c>
      <c r="AH40" s="26">
        <v>1728</v>
      </c>
      <c r="AI40" s="26">
        <v>11560</v>
      </c>
      <c r="AJ40" s="26">
        <v>24110</v>
      </c>
      <c r="AK40" s="26">
        <v>1968</v>
      </c>
      <c r="AL40" s="26" t="s">
        <v>44</v>
      </c>
      <c r="AM40" s="26">
        <v>35142</v>
      </c>
      <c r="AN40" s="26">
        <v>10341</v>
      </c>
      <c r="AO40" s="41">
        <v>9121</v>
      </c>
      <c r="AP40" s="40">
        <v>1837</v>
      </c>
      <c r="AQ40" s="29" t="s">
        <v>44</v>
      </c>
      <c r="AR40" s="68">
        <v>2896</v>
      </c>
      <c r="AS40" s="41">
        <v>224</v>
      </c>
      <c r="AT40" s="41">
        <v>14500</v>
      </c>
      <c r="AU40" s="71">
        <v>4713</v>
      </c>
      <c r="AV40" s="71">
        <v>8479</v>
      </c>
      <c r="AW40" s="71">
        <v>3270</v>
      </c>
      <c r="AX40" s="71" t="s">
        <v>44</v>
      </c>
      <c r="AY40" s="106">
        <v>2199</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32967</v>
      </c>
      <c r="R41" s="26">
        <v>56149</v>
      </c>
      <c r="S41" s="26">
        <v>30436</v>
      </c>
      <c r="T41" s="26">
        <v>2777</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26" t="s">
        <v>44</v>
      </c>
      <c r="AP41" s="40" t="s">
        <v>44</v>
      </c>
      <c r="AQ41" s="29" t="s">
        <v>44</v>
      </c>
      <c r="AR41" s="29"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320</v>
      </c>
      <c r="V42" s="26" t="s">
        <v>44</v>
      </c>
      <c r="W42" s="26">
        <v>767</v>
      </c>
      <c r="X42" s="26">
        <v>6685</v>
      </c>
      <c r="Y42" s="26">
        <v>553</v>
      </c>
      <c r="Z42" s="26">
        <v>100</v>
      </c>
      <c r="AA42" s="26">
        <v>3751</v>
      </c>
      <c r="AB42" s="26">
        <v>629</v>
      </c>
      <c r="AC42" s="26" t="s">
        <v>44</v>
      </c>
      <c r="AD42" s="26">
        <v>6590</v>
      </c>
      <c r="AE42" s="26">
        <v>2152</v>
      </c>
      <c r="AF42" s="26">
        <v>480</v>
      </c>
      <c r="AG42" s="26">
        <v>450</v>
      </c>
      <c r="AH42" s="26">
        <v>14972</v>
      </c>
      <c r="AI42" s="26" t="s">
        <v>44</v>
      </c>
      <c r="AJ42" s="26" t="s">
        <v>44</v>
      </c>
      <c r="AK42" s="26">
        <v>11383</v>
      </c>
      <c r="AL42" s="26">
        <v>1052</v>
      </c>
      <c r="AM42" s="26" t="s">
        <v>44</v>
      </c>
      <c r="AN42" s="26">
        <v>257</v>
      </c>
      <c r="AO42" s="41">
        <v>7025</v>
      </c>
      <c r="AP42" s="40">
        <v>4200</v>
      </c>
      <c r="AQ42" s="29">
        <v>71491</v>
      </c>
      <c r="AR42" s="68">
        <v>99669</v>
      </c>
      <c r="AS42" s="41">
        <v>77742</v>
      </c>
      <c r="AT42" s="41">
        <v>2078</v>
      </c>
      <c r="AU42" s="71">
        <v>5464</v>
      </c>
      <c r="AV42" s="71">
        <v>4594</v>
      </c>
      <c r="AW42" s="71">
        <v>12430</v>
      </c>
      <c r="AX42" s="71">
        <v>20533</v>
      </c>
      <c r="AY42" s="106">
        <v>17573</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t="s">
        <v>44</v>
      </c>
      <c r="V43" s="26">
        <v>328</v>
      </c>
      <c r="W43" s="26">
        <v>1247</v>
      </c>
      <c r="X43" s="26">
        <v>5900</v>
      </c>
      <c r="Y43" s="26">
        <v>6572</v>
      </c>
      <c r="Z43" s="26">
        <v>1601</v>
      </c>
      <c r="AA43" s="26">
        <v>7678</v>
      </c>
      <c r="AB43" s="26">
        <v>351</v>
      </c>
      <c r="AC43" s="26">
        <v>894</v>
      </c>
      <c r="AD43" s="26">
        <v>9975</v>
      </c>
      <c r="AE43" s="26">
        <v>2519</v>
      </c>
      <c r="AF43" s="26">
        <v>4474</v>
      </c>
      <c r="AG43" s="26">
        <v>5860</v>
      </c>
      <c r="AH43" s="26">
        <v>11982</v>
      </c>
      <c r="AI43" s="26" t="s">
        <v>44</v>
      </c>
      <c r="AJ43" s="26" t="s">
        <v>44</v>
      </c>
      <c r="AK43" s="26">
        <v>4498</v>
      </c>
      <c r="AL43" s="26">
        <v>1805</v>
      </c>
      <c r="AM43" s="26">
        <v>4810</v>
      </c>
      <c r="AN43" s="26">
        <v>25336</v>
      </c>
      <c r="AO43" s="41" t="s">
        <v>44</v>
      </c>
      <c r="AP43" s="40">
        <v>28648</v>
      </c>
      <c r="AQ43" s="29">
        <v>4478</v>
      </c>
      <c r="AR43" s="68">
        <v>19243</v>
      </c>
      <c r="AS43" s="41">
        <v>1668</v>
      </c>
      <c r="AT43" s="41">
        <v>17302</v>
      </c>
      <c r="AU43" s="71">
        <v>40687</v>
      </c>
      <c r="AV43" s="71">
        <v>3118</v>
      </c>
      <c r="AW43" s="71">
        <v>13796</v>
      </c>
      <c r="AX43" s="71">
        <v>110188</v>
      </c>
      <c r="AY43" s="106">
        <v>128961</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480</v>
      </c>
      <c r="W44" s="26">
        <v>134</v>
      </c>
      <c r="X44" s="26">
        <v>3502</v>
      </c>
      <c r="Y44" s="26">
        <v>3515</v>
      </c>
      <c r="Z44" s="26">
        <v>243</v>
      </c>
      <c r="AA44" s="26">
        <v>2200</v>
      </c>
      <c r="AB44" s="26">
        <v>442</v>
      </c>
      <c r="AC44" s="26">
        <v>1642</v>
      </c>
      <c r="AD44" s="26" t="s">
        <v>44</v>
      </c>
      <c r="AE44" s="26">
        <v>1720</v>
      </c>
      <c r="AF44" s="26" t="s">
        <v>44</v>
      </c>
      <c r="AG44" s="26" t="s">
        <v>44</v>
      </c>
      <c r="AH44" s="26">
        <v>3215</v>
      </c>
      <c r="AI44" s="26">
        <v>7003</v>
      </c>
      <c r="AJ44" s="26">
        <v>1651</v>
      </c>
      <c r="AK44" s="26">
        <v>1722</v>
      </c>
      <c r="AL44" s="26">
        <v>20845</v>
      </c>
      <c r="AM44" s="26" t="s">
        <v>44</v>
      </c>
      <c r="AN44" s="26">
        <v>3243</v>
      </c>
      <c r="AO44" s="41">
        <v>4974</v>
      </c>
      <c r="AP44" s="40">
        <v>2098</v>
      </c>
      <c r="AQ44" s="29">
        <v>9849</v>
      </c>
      <c r="AR44" s="68">
        <v>37322</v>
      </c>
      <c r="AS44" s="41">
        <v>38712</v>
      </c>
      <c r="AT44" s="41">
        <v>5179</v>
      </c>
      <c r="AU44" s="71">
        <v>45441</v>
      </c>
      <c r="AV44" s="71">
        <v>7119</v>
      </c>
      <c r="AW44" s="71">
        <v>5712</v>
      </c>
      <c r="AX44" s="71">
        <v>184536</v>
      </c>
      <c r="AY44" s="106">
        <v>73519</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110</v>
      </c>
      <c r="W45" s="26">
        <v>531</v>
      </c>
      <c r="X45" s="26">
        <v>10266</v>
      </c>
      <c r="Y45" s="26">
        <v>101601</v>
      </c>
      <c r="Z45" s="26">
        <v>214</v>
      </c>
      <c r="AA45" s="26">
        <v>11226</v>
      </c>
      <c r="AB45" s="26">
        <v>78879</v>
      </c>
      <c r="AC45" s="26">
        <v>8436</v>
      </c>
      <c r="AD45" s="26">
        <v>41211</v>
      </c>
      <c r="AE45" s="26">
        <v>6623</v>
      </c>
      <c r="AF45" s="26">
        <v>35940</v>
      </c>
      <c r="AG45" s="26">
        <v>10290</v>
      </c>
      <c r="AH45" s="26" t="s">
        <v>44</v>
      </c>
      <c r="AI45" s="26">
        <v>6942</v>
      </c>
      <c r="AJ45" s="26">
        <v>33942</v>
      </c>
      <c r="AK45" s="26">
        <v>4971</v>
      </c>
      <c r="AL45" s="26" t="s">
        <v>44</v>
      </c>
      <c r="AM45" s="26" t="s">
        <v>44</v>
      </c>
      <c r="AN45" s="26" t="s">
        <v>44</v>
      </c>
      <c r="AO45" s="26" t="s">
        <v>44</v>
      </c>
      <c r="AP45" s="40" t="s">
        <v>44</v>
      </c>
      <c r="AQ45" s="29" t="s">
        <v>44</v>
      </c>
      <c r="AR45" s="29"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t="s">
        <v>44</v>
      </c>
      <c r="X46" s="26">
        <v>380</v>
      </c>
      <c r="Y46" s="26" t="s">
        <v>44</v>
      </c>
      <c r="Z46" s="26" t="s">
        <v>44</v>
      </c>
      <c r="AA46" s="26" t="s">
        <v>44</v>
      </c>
      <c r="AB46" s="26">
        <v>1534</v>
      </c>
      <c r="AC46" s="26">
        <v>6666</v>
      </c>
      <c r="AD46" s="26" t="s">
        <v>44</v>
      </c>
      <c r="AE46" s="26">
        <v>737</v>
      </c>
      <c r="AF46" s="26" t="s">
        <v>44</v>
      </c>
      <c r="AG46" s="26">
        <v>3162</v>
      </c>
      <c r="AH46" s="26">
        <v>7229</v>
      </c>
      <c r="AI46" s="26" t="s">
        <v>44</v>
      </c>
      <c r="AJ46" s="26">
        <v>783</v>
      </c>
      <c r="AK46" s="26" t="s">
        <v>44</v>
      </c>
      <c r="AL46" s="26">
        <v>1192</v>
      </c>
      <c r="AM46" s="26">
        <v>8833</v>
      </c>
      <c r="AN46" s="26" t="s">
        <v>44</v>
      </c>
      <c r="AO46" s="41">
        <v>3210</v>
      </c>
      <c r="AP46" s="40">
        <v>1081</v>
      </c>
      <c r="AQ46" s="29">
        <v>498</v>
      </c>
      <c r="AR46" s="68">
        <v>875</v>
      </c>
      <c r="AS46" s="41">
        <v>480</v>
      </c>
      <c r="AT46" s="41" t="s">
        <v>44</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7363</v>
      </c>
      <c r="AC47" s="26">
        <v>43410</v>
      </c>
      <c r="AD47" s="26">
        <v>24007</v>
      </c>
      <c r="AE47" s="26">
        <v>3733</v>
      </c>
      <c r="AF47" s="26">
        <v>1506</v>
      </c>
      <c r="AG47" s="26">
        <v>8465</v>
      </c>
      <c r="AH47" s="26">
        <v>56033</v>
      </c>
      <c r="AI47" s="26">
        <v>1272</v>
      </c>
      <c r="AJ47" s="26">
        <v>1517</v>
      </c>
      <c r="AK47" s="26">
        <v>32471</v>
      </c>
      <c r="AL47" s="26" t="s">
        <v>44</v>
      </c>
      <c r="AM47" s="26">
        <v>2986</v>
      </c>
      <c r="AN47" s="26">
        <v>1527</v>
      </c>
      <c r="AO47" s="41">
        <v>13154</v>
      </c>
      <c r="AP47" s="40">
        <v>10335</v>
      </c>
      <c r="AQ47" s="29">
        <v>11268</v>
      </c>
      <c r="AR47" s="68">
        <v>14388</v>
      </c>
      <c r="AS47" s="41">
        <v>1254</v>
      </c>
      <c r="AT47" s="41">
        <v>331</v>
      </c>
      <c r="AU47" s="71">
        <v>3359</v>
      </c>
      <c r="AV47" s="71">
        <v>334</v>
      </c>
      <c r="AW47" s="71">
        <v>68523</v>
      </c>
      <c r="AX47" s="71">
        <v>3478</v>
      </c>
      <c r="AY47" s="106">
        <v>16314</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616</v>
      </c>
      <c r="AC48" s="26">
        <v>225</v>
      </c>
      <c r="AD48" s="26" t="s">
        <v>44</v>
      </c>
      <c r="AE48" s="26" t="s">
        <v>44</v>
      </c>
      <c r="AF48" s="26" t="s">
        <v>44</v>
      </c>
      <c r="AG48" s="26">
        <v>330</v>
      </c>
      <c r="AH48" s="26" t="s">
        <v>44</v>
      </c>
      <c r="AI48" s="26">
        <v>412</v>
      </c>
      <c r="AJ48" s="26">
        <v>4375</v>
      </c>
      <c r="AK48" s="26">
        <v>480</v>
      </c>
      <c r="AL48" s="26">
        <v>2790</v>
      </c>
      <c r="AM48" s="26">
        <v>893</v>
      </c>
      <c r="AN48" s="26" t="s">
        <v>44</v>
      </c>
      <c r="AO48" s="41" t="s">
        <v>44</v>
      </c>
      <c r="AP48" s="40">
        <v>924</v>
      </c>
      <c r="AQ48" s="29">
        <v>245</v>
      </c>
      <c r="AR48" s="68">
        <v>5628</v>
      </c>
      <c r="AS48" s="41">
        <v>1635446</v>
      </c>
      <c r="AT48" s="41">
        <v>20853</v>
      </c>
      <c r="AU48" s="71">
        <v>4486</v>
      </c>
      <c r="AV48" s="71">
        <v>1440</v>
      </c>
      <c r="AW48" s="71">
        <v>3242</v>
      </c>
      <c r="AX48" s="71">
        <v>14794</v>
      </c>
      <c r="AY48" s="106">
        <v>495</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t="s">
        <v>44</v>
      </c>
      <c r="AG49" s="26">
        <v>4845</v>
      </c>
      <c r="AH49" s="26">
        <v>21547</v>
      </c>
      <c r="AI49" s="26">
        <v>3670</v>
      </c>
      <c r="AJ49" s="26">
        <v>6415</v>
      </c>
      <c r="AK49" s="26">
        <v>3465</v>
      </c>
      <c r="AL49" s="26">
        <v>27383</v>
      </c>
      <c r="AM49" s="26">
        <v>2862</v>
      </c>
      <c r="AN49" s="26">
        <v>1770</v>
      </c>
      <c r="AO49" s="41">
        <v>1122</v>
      </c>
      <c r="AP49" s="40">
        <v>10266</v>
      </c>
      <c r="AQ49" s="29">
        <v>735</v>
      </c>
      <c r="AR49" s="68">
        <v>1718</v>
      </c>
      <c r="AS49" s="41">
        <v>3729</v>
      </c>
      <c r="AT49" s="41">
        <v>47415</v>
      </c>
      <c r="AU49" s="71">
        <v>19495</v>
      </c>
      <c r="AV49" s="71">
        <v>95093</v>
      </c>
      <c r="AW49" s="71">
        <v>96386</v>
      </c>
      <c r="AX49" s="71">
        <v>7318</v>
      </c>
      <c r="AY49" s="106">
        <v>1307</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1089</v>
      </c>
      <c r="AH50" s="26">
        <v>1174</v>
      </c>
      <c r="AI50" s="26">
        <v>1285</v>
      </c>
      <c r="AJ50" s="26" t="s">
        <v>44</v>
      </c>
      <c r="AK50" s="26">
        <v>440</v>
      </c>
      <c r="AL50" s="26" t="s">
        <v>44</v>
      </c>
      <c r="AM50" s="26">
        <v>938</v>
      </c>
      <c r="AN50" s="26" t="s">
        <v>44</v>
      </c>
      <c r="AO50" s="41">
        <v>21011</v>
      </c>
      <c r="AP50" s="40">
        <v>9374</v>
      </c>
      <c r="AQ50" s="29">
        <v>1613</v>
      </c>
      <c r="AR50" s="68">
        <v>5481</v>
      </c>
      <c r="AS50" s="41">
        <v>371</v>
      </c>
      <c r="AT50" s="41">
        <v>11120</v>
      </c>
      <c r="AU50" s="71">
        <v>48662</v>
      </c>
      <c r="AV50" s="71">
        <v>837</v>
      </c>
      <c r="AW50" s="71">
        <v>20149</v>
      </c>
      <c r="AX50" s="71">
        <v>8857</v>
      </c>
      <c r="AY50" s="106">
        <v>29075</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255</v>
      </c>
      <c r="AM51" s="26">
        <v>5039</v>
      </c>
      <c r="AN51" s="26">
        <v>945</v>
      </c>
      <c r="AO51" s="41">
        <v>21217</v>
      </c>
      <c r="AP51" s="40">
        <v>8368</v>
      </c>
      <c r="AQ51" s="29">
        <v>628</v>
      </c>
      <c r="AR51" s="68">
        <v>10392</v>
      </c>
      <c r="AS51" s="41">
        <v>24736</v>
      </c>
      <c r="AT51" s="41">
        <v>8261</v>
      </c>
      <c r="AU51" s="71">
        <v>4184</v>
      </c>
      <c r="AV51" s="71">
        <v>29679</v>
      </c>
      <c r="AW51" s="71" t="s">
        <v>44</v>
      </c>
      <c r="AX51" s="71">
        <v>16511</v>
      </c>
      <c r="AY51" s="106" t="s">
        <v>44</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638</v>
      </c>
      <c r="AN52" s="26">
        <v>21696</v>
      </c>
      <c r="AO52" s="41">
        <v>1588</v>
      </c>
      <c r="AP52" s="40">
        <v>11258</v>
      </c>
      <c r="AQ52" s="29">
        <v>11754</v>
      </c>
      <c r="AR52" s="68">
        <v>1534</v>
      </c>
      <c r="AS52" s="41">
        <v>1904</v>
      </c>
      <c r="AT52" s="41">
        <v>11201</v>
      </c>
      <c r="AU52" s="71">
        <v>11077</v>
      </c>
      <c r="AV52" s="71">
        <v>9744</v>
      </c>
      <c r="AW52" s="71">
        <v>31448</v>
      </c>
      <c r="AX52" s="71">
        <v>73702</v>
      </c>
      <c r="AY52" s="106">
        <v>136167</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t="s">
        <v>44</v>
      </c>
      <c r="AQ53" s="29" t="s">
        <v>44</v>
      </c>
      <c r="AR53" s="29" t="s">
        <v>44</v>
      </c>
      <c r="AS53" s="41">
        <v>6972</v>
      </c>
      <c r="AT53" s="41">
        <v>5748</v>
      </c>
      <c r="AU53" s="71">
        <v>7035</v>
      </c>
      <c r="AV53" s="71">
        <v>220</v>
      </c>
      <c r="AW53" s="71" t="s">
        <v>44</v>
      </c>
      <c r="AX53" s="71">
        <v>611</v>
      </c>
      <c r="AY53" s="106">
        <v>3188</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29" t="s">
        <v>44</v>
      </c>
      <c r="AR54" s="68">
        <v>2028</v>
      </c>
      <c r="AS54" s="41">
        <v>1285</v>
      </c>
      <c r="AT54" s="41">
        <v>1342</v>
      </c>
      <c r="AU54" s="71">
        <v>2700</v>
      </c>
      <c r="AV54" s="71">
        <v>4830</v>
      </c>
      <c r="AW54" s="71" t="s">
        <v>44</v>
      </c>
      <c r="AX54" s="71" t="s">
        <v>44</v>
      </c>
      <c r="AY54" s="106">
        <v>6731</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68">
        <v>1922</v>
      </c>
      <c r="AS55" s="41">
        <v>14247</v>
      </c>
      <c r="AT55" s="41">
        <v>22863</v>
      </c>
      <c r="AU55" s="71">
        <v>6667</v>
      </c>
      <c r="AV55" s="71">
        <v>61309</v>
      </c>
      <c r="AW55" s="71">
        <v>2044</v>
      </c>
      <c r="AX55" s="71">
        <v>64840</v>
      </c>
      <c r="AY55" s="106">
        <v>22123</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2723</v>
      </c>
      <c r="AT56" s="41">
        <v>25724</v>
      </c>
      <c r="AU56" s="71">
        <v>2301</v>
      </c>
      <c r="AV56" s="71">
        <v>1354</v>
      </c>
      <c r="AW56" s="71">
        <v>25751</v>
      </c>
      <c r="AX56" s="71">
        <v>1199</v>
      </c>
      <c r="AY56" s="106">
        <v>30691</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29505</v>
      </c>
      <c r="AV57" s="71">
        <v>36023</v>
      </c>
      <c r="AW57" s="71">
        <v>24384</v>
      </c>
      <c r="AX57" s="71">
        <v>13354</v>
      </c>
      <c r="AY57" s="106">
        <v>24855</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6"/>
      <c r="AR58" s="69"/>
      <c r="AS58" s="41"/>
      <c r="AT58" s="41"/>
      <c r="AU58" s="71"/>
      <c r="AV58" s="71"/>
      <c r="AW58" s="71"/>
      <c r="AX58" s="71"/>
      <c r="AY58" s="106"/>
    </row>
    <row r="59" spans="2:51" ht="12">
      <c r="B59" s="26" t="s">
        <v>44</v>
      </c>
      <c r="G59" s="54" t="s">
        <v>317</v>
      </c>
      <c r="H59" s="26">
        <v>46378</v>
      </c>
      <c r="I59" s="26">
        <v>388022</v>
      </c>
      <c r="J59" s="26">
        <v>68580</v>
      </c>
      <c r="K59" s="26">
        <v>142759</v>
      </c>
      <c r="L59" s="26">
        <v>154973</v>
      </c>
      <c r="M59" s="26">
        <v>179202</v>
      </c>
      <c r="N59" s="26">
        <v>37609</v>
      </c>
      <c r="O59" s="26">
        <v>79664</v>
      </c>
      <c r="P59" s="26">
        <v>125848</v>
      </c>
      <c r="Q59" s="26">
        <v>252222</v>
      </c>
      <c r="R59" s="26">
        <v>242014</v>
      </c>
      <c r="S59" s="26">
        <v>205681</v>
      </c>
      <c r="T59" s="26">
        <v>125437</v>
      </c>
      <c r="U59" s="26">
        <v>121106</v>
      </c>
      <c r="V59" s="26">
        <v>235455</v>
      </c>
      <c r="W59" s="26">
        <v>259142</v>
      </c>
      <c r="X59" s="26">
        <v>343606</v>
      </c>
      <c r="Y59" s="26">
        <v>441081</v>
      </c>
      <c r="Z59" s="26">
        <v>303037</v>
      </c>
      <c r="AA59" s="26">
        <v>479247</v>
      </c>
      <c r="AB59" s="26">
        <v>228046</v>
      </c>
      <c r="AC59" s="26">
        <v>343960</v>
      </c>
      <c r="AD59" s="26">
        <v>682514</v>
      </c>
      <c r="AE59" s="26">
        <v>542477</v>
      </c>
      <c r="AF59" s="26">
        <v>622097</v>
      </c>
      <c r="AG59" s="26">
        <v>684102</v>
      </c>
      <c r="AH59" s="26">
        <v>615072</v>
      </c>
      <c r="AI59" s="26">
        <v>840670</v>
      </c>
      <c r="AJ59" s="26">
        <v>458848</v>
      </c>
      <c r="AK59" s="26">
        <v>413622</v>
      </c>
      <c r="AL59" s="26">
        <v>506892</v>
      </c>
      <c r="AM59" s="26">
        <v>583375</v>
      </c>
      <c r="AN59" s="26">
        <v>651745</v>
      </c>
      <c r="AO59" s="41">
        <v>469195</v>
      </c>
      <c r="AP59" s="40">
        <v>607033</v>
      </c>
      <c r="AQ59" s="29">
        <v>513100</v>
      </c>
      <c r="AR59" s="68">
        <v>417084</v>
      </c>
      <c r="AS59" s="41">
        <v>2379552</v>
      </c>
      <c r="AT59" s="41">
        <v>375207</v>
      </c>
      <c r="AU59" s="71">
        <v>422862</v>
      </c>
      <c r="AV59" s="71">
        <v>447513</v>
      </c>
      <c r="AW59" s="71">
        <v>1546519</v>
      </c>
      <c r="AX59" s="71">
        <v>750839</v>
      </c>
      <c r="AY59" s="106">
        <v>820903</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58FEC-807C-46CB-9CC0-C46E36E0F793}">
  <sheetPr>
    <pageSetUpPr fitToPage="1"/>
  </sheetPr>
  <dimension ref="B1:AY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322</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1200000</v>
      </c>
      <c r="AK10" s="26">
        <v>1200000</v>
      </c>
      <c r="AL10" s="26">
        <v>1200000</v>
      </c>
      <c r="AM10" s="26">
        <v>1200000</v>
      </c>
      <c r="AN10" s="26">
        <v>1200000</v>
      </c>
      <c r="AO10" s="41">
        <v>1200000</v>
      </c>
      <c r="AP10" s="40">
        <v>1200000</v>
      </c>
      <c r="AQ10" s="41">
        <v>1200000</v>
      </c>
      <c r="AR10" s="41">
        <v>1200000</v>
      </c>
      <c r="AS10" s="41">
        <v>1200000</v>
      </c>
      <c r="AT10" s="41">
        <v>1200000</v>
      </c>
      <c r="AU10" s="71">
        <v>1200000</v>
      </c>
      <c r="AV10" s="71">
        <v>1200000</v>
      </c>
      <c r="AW10" s="71">
        <v>1200000</v>
      </c>
      <c r="AX10" s="71">
        <v>1200000</v>
      </c>
      <c r="AY10" s="106">
        <v>1200000</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1500000</v>
      </c>
      <c r="AQ11" s="41">
        <v>1500000</v>
      </c>
      <c r="AR11" s="41">
        <v>1500000</v>
      </c>
      <c r="AS11" s="41">
        <v>1500000</v>
      </c>
      <c r="AT11" s="41">
        <v>1500000</v>
      </c>
      <c r="AU11" s="71">
        <v>1500000</v>
      </c>
      <c r="AV11" s="71">
        <v>1500000</v>
      </c>
      <c r="AW11" s="71">
        <v>1500000</v>
      </c>
      <c r="AX11" s="71">
        <v>1500000</v>
      </c>
      <c r="AY11" s="106">
        <v>1500000</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1000000</v>
      </c>
      <c r="AX12" s="71">
        <v>1000000</v>
      </c>
      <c r="AY12" s="106">
        <v>1000000</v>
      </c>
    </row>
    <row r="13" spans="2:51" ht="12">
      <c r="B13" s="26" t="s">
        <v>44</v>
      </c>
      <c r="F13" s="27" t="s">
        <v>32</v>
      </c>
      <c r="G13" s="12" t="s">
        <v>272</v>
      </c>
      <c r="H13" s="26" t="s">
        <v>44</v>
      </c>
      <c r="I13" s="26" t="s">
        <v>44</v>
      </c>
      <c r="J13" s="26" t="s">
        <v>44</v>
      </c>
      <c r="K13" s="26" t="s">
        <v>44</v>
      </c>
      <c r="L13" s="26" t="s">
        <v>44</v>
      </c>
      <c r="M13" s="26">
        <v>6810000</v>
      </c>
      <c r="N13" s="26">
        <v>6810000</v>
      </c>
      <c r="O13" s="26">
        <v>6810000</v>
      </c>
      <c r="P13" s="26">
        <v>6810000</v>
      </c>
      <c r="Q13" s="26">
        <v>6810000</v>
      </c>
      <c r="R13" s="26">
        <v>6810000</v>
      </c>
      <c r="S13" s="26">
        <v>6810000</v>
      </c>
      <c r="T13" s="26">
        <v>6810000</v>
      </c>
      <c r="U13" s="26">
        <v>6810000</v>
      </c>
      <c r="V13" s="26">
        <v>6810000</v>
      </c>
      <c r="W13" s="26">
        <v>6810000</v>
      </c>
      <c r="X13" s="26">
        <v>6810000</v>
      </c>
      <c r="Y13" s="26">
        <v>6810000</v>
      </c>
      <c r="Z13" s="26">
        <v>6810000</v>
      </c>
      <c r="AA13" s="26">
        <v>6810000</v>
      </c>
      <c r="AB13" s="26">
        <v>6810000</v>
      </c>
      <c r="AC13" s="26">
        <v>6810000</v>
      </c>
      <c r="AD13" s="26">
        <v>6810000</v>
      </c>
      <c r="AE13" s="26">
        <v>6810000</v>
      </c>
      <c r="AF13" s="26">
        <v>6810000</v>
      </c>
      <c r="AG13" s="26">
        <v>6810000</v>
      </c>
      <c r="AH13" s="26">
        <v>6810000</v>
      </c>
      <c r="AI13" s="26">
        <v>6810000</v>
      </c>
      <c r="AJ13" s="26">
        <v>6810000</v>
      </c>
      <c r="AK13" s="26">
        <v>6810000</v>
      </c>
      <c r="AL13" s="26">
        <v>6810000</v>
      </c>
      <c r="AM13" s="26">
        <v>6810000</v>
      </c>
      <c r="AN13" s="26">
        <v>6810000</v>
      </c>
      <c r="AO13" s="41">
        <v>6810000</v>
      </c>
      <c r="AP13" s="40">
        <v>6810000</v>
      </c>
      <c r="AQ13" s="41">
        <v>6810000</v>
      </c>
      <c r="AR13" s="41">
        <v>6810000</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4530000</v>
      </c>
      <c r="AB14" s="26">
        <v>4530000</v>
      </c>
      <c r="AC14" s="26">
        <v>4530000</v>
      </c>
      <c r="AD14" s="26">
        <v>4530000</v>
      </c>
      <c r="AE14" s="26">
        <v>4530000</v>
      </c>
      <c r="AF14" s="26">
        <v>4530000</v>
      </c>
      <c r="AG14" s="26">
        <v>4530000</v>
      </c>
      <c r="AH14" s="26">
        <v>4530000</v>
      </c>
      <c r="AI14" s="26">
        <v>4530000</v>
      </c>
      <c r="AJ14" s="26">
        <v>4530000</v>
      </c>
      <c r="AK14" s="26">
        <v>4530000</v>
      </c>
      <c r="AL14" s="26">
        <v>4530000</v>
      </c>
      <c r="AM14" s="26">
        <v>4530000</v>
      </c>
      <c r="AN14" s="26">
        <v>4530000</v>
      </c>
      <c r="AO14" s="41">
        <v>4530000</v>
      </c>
      <c r="AP14" s="40">
        <v>2718000</v>
      </c>
      <c r="AQ14" s="41">
        <v>2718000</v>
      </c>
      <c r="AR14" s="41">
        <v>1359000</v>
      </c>
      <c r="AS14" s="41">
        <v>1359000</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1150000</v>
      </c>
      <c r="AT15" s="41">
        <v>1150000</v>
      </c>
      <c r="AU15" s="71">
        <v>1150000</v>
      </c>
      <c r="AV15" s="71">
        <v>1150000</v>
      </c>
      <c r="AW15" s="71">
        <v>1150000</v>
      </c>
      <c r="AX15" s="71" t="s">
        <v>44</v>
      </c>
      <c r="AY15" s="106" t="s">
        <v>44</v>
      </c>
    </row>
    <row r="16" spans="2:51" ht="12">
      <c r="B16" s="26" t="s">
        <v>44</v>
      </c>
      <c r="F16" s="27" t="s">
        <v>2</v>
      </c>
      <c r="G16" s="12" t="s">
        <v>275</v>
      </c>
      <c r="H16" s="26">
        <v>15100000</v>
      </c>
      <c r="I16" s="26">
        <v>15100000</v>
      </c>
      <c r="J16" s="26">
        <v>15100000</v>
      </c>
      <c r="K16" s="26">
        <v>15100000</v>
      </c>
      <c r="L16" s="26">
        <v>15100000</v>
      </c>
      <c r="M16" s="26">
        <v>15100000</v>
      </c>
      <c r="N16" s="26">
        <v>15100000</v>
      </c>
      <c r="O16" s="26">
        <v>15100000</v>
      </c>
      <c r="P16" s="26">
        <v>15100000</v>
      </c>
      <c r="Q16" s="26">
        <v>15100000</v>
      </c>
      <c r="R16" s="26">
        <v>15100000</v>
      </c>
      <c r="S16" s="26">
        <v>15100000</v>
      </c>
      <c r="T16" s="26">
        <v>15100000</v>
      </c>
      <c r="U16" s="26">
        <v>15100000</v>
      </c>
      <c r="V16" s="26">
        <v>15100000</v>
      </c>
      <c r="W16" s="26">
        <v>15100000</v>
      </c>
      <c r="X16" s="26">
        <v>15100000</v>
      </c>
      <c r="Y16" s="26">
        <v>15100000</v>
      </c>
      <c r="Z16" s="26">
        <v>15100000</v>
      </c>
      <c r="AA16" s="26">
        <v>15100000</v>
      </c>
      <c r="AB16" s="26">
        <v>15100000</v>
      </c>
      <c r="AC16" s="26">
        <v>15100000</v>
      </c>
      <c r="AD16" s="26">
        <v>15100000</v>
      </c>
      <c r="AE16" s="26">
        <v>15100000</v>
      </c>
      <c r="AF16" s="26">
        <v>15100000</v>
      </c>
      <c r="AG16" s="26">
        <v>15100000</v>
      </c>
      <c r="AH16" s="26">
        <v>15100000</v>
      </c>
      <c r="AI16" s="26">
        <v>15100000</v>
      </c>
      <c r="AJ16" s="26">
        <v>15100000</v>
      </c>
      <c r="AK16" s="26">
        <v>15100000</v>
      </c>
      <c r="AL16" s="26">
        <v>15100000</v>
      </c>
      <c r="AM16" s="26">
        <v>15100000</v>
      </c>
      <c r="AN16" s="26">
        <v>15100000</v>
      </c>
      <c r="AO16" s="41">
        <v>15100000</v>
      </c>
      <c r="AP16" s="40">
        <v>15100000</v>
      </c>
      <c r="AQ16" s="41">
        <v>15100000</v>
      </c>
      <c r="AR16" s="41">
        <v>15100000</v>
      </c>
      <c r="AS16" s="41">
        <v>15100000</v>
      </c>
      <c r="AT16" s="41">
        <v>15100000</v>
      </c>
      <c r="AU16" s="71">
        <v>15100000</v>
      </c>
      <c r="AV16" s="71">
        <v>15100000</v>
      </c>
      <c r="AW16" s="71">
        <v>15100000</v>
      </c>
      <c r="AX16" s="71">
        <v>15100000</v>
      </c>
      <c r="AY16" s="106">
        <v>15100000</v>
      </c>
    </row>
    <row r="17" spans="2:51" ht="12">
      <c r="B17" s="26" t="s">
        <v>44</v>
      </c>
      <c r="F17" s="27" t="s">
        <v>3</v>
      </c>
      <c r="G17" s="12" t="s">
        <v>276</v>
      </c>
      <c r="H17" s="26">
        <v>4800000</v>
      </c>
      <c r="I17" s="26">
        <v>4800000</v>
      </c>
      <c r="J17" s="26">
        <v>4800000</v>
      </c>
      <c r="K17" s="26">
        <v>4800000</v>
      </c>
      <c r="L17" s="26">
        <v>4800000</v>
      </c>
      <c r="M17" s="26">
        <v>4800000</v>
      </c>
      <c r="N17" s="26">
        <v>4800000</v>
      </c>
      <c r="O17" s="26">
        <v>4800000</v>
      </c>
      <c r="P17" s="26">
        <v>4800000</v>
      </c>
      <c r="Q17" s="26">
        <v>4800000</v>
      </c>
      <c r="R17" s="26">
        <v>4800000</v>
      </c>
      <c r="S17" s="26">
        <v>4800000</v>
      </c>
      <c r="T17" s="26">
        <v>4800000</v>
      </c>
      <c r="U17" s="26">
        <v>4800000</v>
      </c>
      <c r="V17" s="26">
        <v>4800000</v>
      </c>
      <c r="W17" s="26">
        <v>4800000</v>
      </c>
      <c r="X17" s="26">
        <v>4800000</v>
      </c>
      <c r="Y17" s="26">
        <v>4800000</v>
      </c>
      <c r="Z17" s="26">
        <v>4800000</v>
      </c>
      <c r="AA17" s="26">
        <v>4800000</v>
      </c>
      <c r="AB17" s="26">
        <v>4800000</v>
      </c>
      <c r="AC17" s="26">
        <v>4800000</v>
      </c>
      <c r="AD17" s="26">
        <v>4800000</v>
      </c>
      <c r="AE17" s="26">
        <v>4800000</v>
      </c>
      <c r="AF17" s="26">
        <v>4800000</v>
      </c>
      <c r="AG17" s="26">
        <v>4800000</v>
      </c>
      <c r="AH17" s="26">
        <v>4800000</v>
      </c>
      <c r="AI17" s="26">
        <v>4800000</v>
      </c>
      <c r="AJ17" s="26">
        <v>4800000</v>
      </c>
      <c r="AK17" s="26">
        <v>4800000</v>
      </c>
      <c r="AL17" s="26">
        <v>4800000</v>
      </c>
      <c r="AM17" s="26">
        <v>4800000</v>
      </c>
      <c r="AN17" s="26">
        <v>4800000</v>
      </c>
      <c r="AO17" s="41">
        <v>4800000</v>
      </c>
      <c r="AP17" s="40">
        <v>4800000</v>
      </c>
      <c r="AQ17" s="41">
        <v>4800000</v>
      </c>
      <c r="AR17" s="41">
        <v>4800000</v>
      </c>
      <c r="AS17" s="41">
        <v>4800000</v>
      </c>
      <c r="AT17" s="41">
        <v>4800000</v>
      </c>
      <c r="AU17" s="71">
        <v>4800000</v>
      </c>
      <c r="AV17" s="71">
        <v>4800000</v>
      </c>
      <c r="AW17" s="71">
        <v>4800000</v>
      </c>
      <c r="AX17" s="71">
        <v>4800000</v>
      </c>
      <c r="AY17" s="106">
        <v>4800000</v>
      </c>
    </row>
    <row r="18" spans="2:51" ht="12">
      <c r="B18" s="26" t="s">
        <v>44</v>
      </c>
      <c r="F18" s="27" t="s">
        <v>4</v>
      </c>
      <c r="G18" s="12" t="s">
        <v>277</v>
      </c>
      <c r="H18" s="26">
        <v>5770000</v>
      </c>
      <c r="I18" s="26">
        <v>5770000</v>
      </c>
      <c r="J18" s="26">
        <v>5770000</v>
      </c>
      <c r="K18" s="26">
        <v>5770000</v>
      </c>
      <c r="L18" s="26">
        <v>5770000</v>
      </c>
      <c r="M18" s="26">
        <v>5770000</v>
      </c>
      <c r="N18" s="26">
        <v>5770000</v>
      </c>
      <c r="O18" s="26">
        <v>5770000</v>
      </c>
      <c r="P18" s="26">
        <v>5770000</v>
      </c>
      <c r="Q18" s="26">
        <v>5770000</v>
      </c>
      <c r="R18" s="26">
        <v>5770000</v>
      </c>
      <c r="S18" s="26">
        <v>5770000</v>
      </c>
      <c r="T18" s="26">
        <v>5770000</v>
      </c>
      <c r="U18" s="26">
        <v>5770000</v>
      </c>
      <c r="V18" s="26">
        <v>5770000</v>
      </c>
      <c r="W18" s="26">
        <v>5770000</v>
      </c>
      <c r="X18" s="26">
        <v>5770000</v>
      </c>
      <c r="Y18" s="26">
        <v>5770000</v>
      </c>
      <c r="Z18" s="26">
        <v>5770000</v>
      </c>
      <c r="AA18" s="26">
        <v>5770000</v>
      </c>
      <c r="AB18" s="26">
        <v>5770000</v>
      </c>
      <c r="AC18" s="26">
        <v>5770000</v>
      </c>
      <c r="AD18" s="26">
        <v>5770000</v>
      </c>
      <c r="AE18" s="26">
        <v>5770000</v>
      </c>
      <c r="AF18" s="26">
        <v>5770000</v>
      </c>
      <c r="AG18" s="26">
        <v>5770000</v>
      </c>
      <c r="AH18" s="26">
        <v>5770000</v>
      </c>
      <c r="AI18" s="26">
        <v>5770000</v>
      </c>
      <c r="AJ18" s="26">
        <v>5770000</v>
      </c>
      <c r="AK18" s="26">
        <v>5770000</v>
      </c>
      <c r="AL18" s="26">
        <v>5770000</v>
      </c>
      <c r="AM18" s="26">
        <v>5770000</v>
      </c>
      <c r="AN18" s="26">
        <v>5770000</v>
      </c>
      <c r="AO18" s="41">
        <v>5770000</v>
      </c>
      <c r="AP18" s="40">
        <v>5770000</v>
      </c>
      <c r="AQ18" s="41">
        <v>5770000</v>
      </c>
      <c r="AR18" s="41">
        <v>5770000</v>
      </c>
      <c r="AS18" s="41">
        <v>5770000</v>
      </c>
      <c r="AT18" s="41">
        <v>5770000</v>
      </c>
      <c r="AU18" s="71">
        <v>5770000</v>
      </c>
      <c r="AV18" s="71">
        <v>5770000</v>
      </c>
      <c r="AW18" s="71">
        <v>5770000</v>
      </c>
      <c r="AX18" s="71">
        <v>5770000</v>
      </c>
      <c r="AY18" s="106">
        <v>5770000</v>
      </c>
    </row>
    <row r="19" spans="2:51" ht="12">
      <c r="B19" s="26" t="s">
        <v>44</v>
      </c>
      <c r="F19" s="27" t="s">
        <v>5</v>
      </c>
      <c r="G19" s="12" t="s">
        <v>278</v>
      </c>
      <c r="H19" s="26">
        <v>6920000</v>
      </c>
      <c r="I19" s="26">
        <v>6920000</v>
      </c>
      <c r="J19" s="26">
        <v>6920000</v>
      </c>
      <c r="K19" s="26">
        <v>6920000</v>
      </c>
      <c r="L19" s="26">
        <v>6920000</v>
      </c>
      <c r="M19" s="26">
        <v>6920000</v>
      </c>
      <c r="N19" s="26">
        <v>6920000</v>
      </c>
      <c r="O19" s="26">
        <v>6920000</v>
      </c>
      <c r="P19" s="26">
        <v>6920000</v>
      </c>
      <c r="Q19" s="26">
        <v>6920000</v>
      </c>
      <c r="R19" s="26">
        <v>6920000</v>
      </c>
      <c r="S19" s="26">
        <v>6920000</v>
      </c>
      <c r="T19" s="26">
        <v>6920000</v>
      </c>
      <c r="U19" s="26">
        <v>6920000</v>
      </c>
      <c r="V19" s="26">
        <v>6920000</v>
      </c>
      <c r="W19" s="26">
        <v>6920000</v>
      </c>
      <c r="X19" s="26">
        <v>6920000</v>
      </c>
      <c r="Y19" s="26">
        <v>6920000</v>
      </c>
      <c r="Z19" s="26">
        <v>6920000</v>
      </c>
      <c r="AA19" s="26">
        <v>6920000</v>
      </c>
      <c r="AB19" s="26">
        <v>6920000</v>
      </c>
      <c r="AC19" s="26">
        <v>6920000</v>
      </c>
      <c r="AD19" s="26">
        <v>6920000</v>
      </c>
      <c r="AE19" s="26">
        <v>6920000</v>
      </c>
      <c r="AF19" s="26">
        <v>6920000</v>
      </c>
      <c r="AG19" s="26">
        <v>6920000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1290000</v>
      </c>
      <c r="I20" s="26">
        <v>1290000</v>
      </c>
      <c r="J20" s="26">
        <v>1290000</v>
      </c>
      <c r="K20" s="26">
        <v>1290000</v>
      </c>
      <c r="L20" s="26">
        <v>1290000</v>
      </c>
      <c r="M20" s="26">
        <v>1290000</v>
      </c>
      <c r="N20" s="26">
        <v>1290000</v>
      </c>
      <c r="O20" s="26">
        <v>1290000</v>
      </c>
      <c r="P20" s="26">
        <v>1290000</v>
      </c>
      <c r="Q20" s="26">
        <v>1290000</v>
      </c>
      <c r="R20" s="26">
        <v>1290000</v>
      </c>
      <c r="S20" s="26">
        <v>1290000</v>
      </c>
      <c r="T20" s="26">
        <v>1290000</v>
      </c>
      <c r="U20" s="26">
        <v>1290000</v>
      </c>
      <c r="V20" s="26">
        <v>1290000</v>
      </c>
      <c r="W20" s="26">
        <v>1290000</v>
      </c>
      <c r="X20" s="26">
        <v>1290000</v>
      </c>
      <c r="Y20" s="26">
        <v>1290000</v>
      </c>
      <c r="Z20" s="26">
        <v>1290000</v>
      </c>
      <c r="AA20" s="26">
        <v>1290000</v>
      </c>
      <c r="AB20" s="26">
        <v>1290000</v>
      </c>
      <c r="AC20" s="26">
        <v>1290000</v>
      </c>
      <c r="AD20" s="26">
        <v>1290000</v>
      </c>
      <c r="AE20" s="26">
        <v>1290000</v>
      </c>
      <c r="AF20" s="26">
        <v>1290000</v>
      </c>
      <c r="AG20" s="26">
        <v>1290000</v>
      </c>
      <c r="AH20" s="26">
        <v>1290000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6600000</v>
      </c>
      <c r="J21" s="26">
        <v>6600000</v>
      </c>
      <c r="K21" s="26">
        <v>6600000</v>
      </c>
      <c r="L21" s="26">
        <v>6600000</v>
      </c>
      <c r="M21" s="26">
        <v>6600000</v>
      </c>
      <c r="N21" s="26">
        <v>6600000</v>
      </c>
      <c r="O21" s="26">
        <v>6600000</v>
      </c>
      <c r="P21" s="26">
        <v>6600000</v>
      </c>
      <c r="Q21" s="26">
        <v>6600000</v>
      </c>
      <c r="R21" s="26">
        <v>6600000</v>
      </c>
      <c r="S21" s="26">
        <v>6600000</v>
      </c>
      <c r="T21" s="26">
        <v>6600000</v>
      </c>
      <c r="U21" s="26">
        <v>6600000</v>
      </c>
      <c r="V21" s="26">
        <v>6600000</v>
      </c>
      <c r="W21" s="26">
        <v>6600000</v>
      </c>
      <c r="X21" s="26">
        <v>6600000</v>
      </c>
      <c r="Y21" s="26">
        <v>6600000</v>
      </c>
      <c r="Z21" s="26">
        <v>6600000</v>
      </c>
      <c r="AA21" s="26">
        <v>6600000</v>
      </c>
      <c r="AB21" s="26">
        <v>6600000</v>
      </c>
      <c r="AC21" s="26">
        <v>6600000</v>
      </c>
      <c r="AD21" s="26">
        <v>6600000</v>
      </c>
      <c r="AE21" s="26">
        <v>6600000</v>
      </c>
      <c r="AF21" s="26">
        <v>6600000</v>
      </c>
      <c r="AG21" s="26">
        <v>6600000</v>
      </c>
      <c r="AH21" s="26">
        <v>6600000</v>
      </c>
      <c r="AI21" s="26">
        <v>6600000</v>
      </c>
      <c r="AJ21" s="26">
        <v>6600000</v>
      </c>
      <c r="AK21" s="26">
        <v>6600000</v>
      </c>
      <c r="AL21" s="26">
        <v>6600000</v>
      </c>
      <c r="AM21" s="26">
        <v>6600000</v>
      </c>
      <c r="AN21" s="26">
        <v>6600000</v>
      </c>
      <c r="AO21" s="41">
        <v>6600000</v>
      </c>
      <c r="AP21" s="40">
        <v>6600000</v>
      </c>
      <c r="AQ21" s="41">
        <v>6600000</v>
      </c>
      <c r="AR21" s="41">
        <v>6600000</v>
      </c>
      <c r="AS21" s="41">
        <v>6600000</v>
      </c>
      <c r="AT21" s="41">
        <v>6600000</v>
      </c>
      <c r="AU21" s="71">
        <v>6600000</v>
      </c>
      <c r="AV21" s="71">
        <v>6600000</v>
      </c>
      <c r="AW21" s="71">
        <v>6600000</v>
      </c>
      <c r="AX21" s="71">
        <v>6600000</v>
      </c>
      <c r="AY21" s="106">
        <v>6600000</v>
      </c>
    </row>
    <row r="22" spans="2:51" ht="12">
      <c r="B22" s="26" t="s">
        <v>44</v>
      </c>
      <c r="F22" s="27" t="s">
        <v>8</v>
      </c>
      <c r="G22" s="12" t="s">
        <v>281</v>
      </c>
      <c r="H22" s="26" t="s">
        <v>44</v>
      </c>
      <c r="I22" s="26" t="s">
        <v>44</v>
      </c>
      <c r="J22" s="26">
        <v>5050000</v>
      </c>
      <c r="K22" s="26">
        <v>5050000</v>
      </c>
      <c r="L22" s="26">
        <v>5050000</v>
      </c>
      <c r="M22" s="26">
        <v>5050000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9520000</v>
      </c>
      <c r="K23" s="26">
        <v>9520000</v>
      </c>
      <c r="L23" s="26">
        <v>9520000</v>
      </c>
      <c r="M23" s="26">
        <v>9520000</v>
      </c>
      <c r="N23" s="26">
        <v>9520000</v>
      </c>
      <c r="O23" s="26">
        <v>9520000</v>
      </c>
      <c r="P23" s="26">
        <v>9520000</v>
      </c>
      <c r="Q23" s="26">
        <v>9520000</v>
      </c>
      <c r="R23" s="26">
        <v>9520000</v>
      </c>
      <c r="S23" s="26">
        <v>9520000</v>
      </c>
      <c r="T23" s="26">
        <v>9520000</v>
      </c>
      <c r="U23" s="26">
        <v>9520000</v>
      </c>
      <c r="V23" s="26">
        <v>9520000</v>
      </c>
      <c r="W23" s="26">
        <v>9520000</v>
      </c>
      <c r="X23" s="26">
        <v>9520000</v>
      </c>
      <c r="Y23" s="26">
        <v>9520000</v>
      </c>
      <c r="Z23" s="26">
        <v>9520000</v>
      </c>
      <c r="AA23" s="26">
        <v>9520000</v>
      </c>
      <c r="AB23" s="26">
        <v>9520000</v>
      </c>
      <c r="AC23" s="26">
        <v>9520000</v>
      </c>
      <c r="AD23" s="26">
        <v>9520000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14700000</v>
      </c>
      <c r="L24" s="26">
        <v>24500000</v>
      </c>
      <c r="M24" s="26">
        <v>24500000</v>
      </c>
      <c r="N24" s="26">
        <v>24500000</v>
      </c>
      <c r="O24" s="26">
        <v>24500000</v>
      </c>
      <c r="P24" s="26">
        <v>24500000</v>
      </c>
      <c r="Q24" s="26">
        <v>24500000</v>
      </c>
      <c r="R24" s="26">
        <v>24500000</v>
      </c>
      <c r="S24" s="26">
        <v>24500000</v>
      </c>
      <c r="T24" s="26">
        <v>24500000</v>
      </c>
      <c r="U24" s="26">
        <v>24500000</v>
      </c>
      <c r="V24" s="26">
        <v>24500000</v>
      </c>
      <c r="W24" s="26">
        <v>24500000</v>
      </c>
      <c r="X24" s="26">
        <v>24500000</v>
      </c>
      <c r="Y24" s="26">
        <v>24500000</v>
      </c>
      <c r="Z24" s="26">
        <v>24500000</v>
      </c>
      <c r="AA24" s="26">
        <v>24500000</v>
      </c>
      <c r="AB24" s="26">
        <v>24500000</v>
      </c>
      <c r="AC24" s="26">
        <v>24500000</v>
      </c>
      <c r="AD24" s="26">
        <v>24500000</v>
      </c>
      <c r="AE24" s="26">
        <v>24500000</v>
      </c>
      <c r="AF24" s="26">
        <v>24500000</v>
      </c>
      <c r="AG24" s="26">
        <v>24500000</v>
      </c>
      <c r="AH24" s="26">
        <v>24500000</v>
      </c>
      <c r="AI24" s="26">
        <v>24500000</v>
      </c>
      <c r="AJ24" s="26">
        <v>24500000</v>
      </c>
      <c r="AK24" s="26">
        <v>24500000</v>
      </c>
      <c r="AL24" s="26">
        <v>24500000</v>
      </c>
      <c r="AM24" s="26">
        <v>24500000</v>
      </c>
      <c r="AN24" s="26">
        <v>24500000</v>
      </c>
      <c r="AO24" s="41">
        <v>24500000</v>
      </c>
      <c r="AP24" s="40">
        <v>24500000</v>
      </c>
      <c r="AQ24" s="41">
        <v>24500000</v>
      </c>
      <c r="AR24" s="41">
        <v>24500000</v>
      </c>
      <c r="AS24" s="41">
        <v>24500000</v>
      </c>
      <c r="AT24" s="41">
        <v>24500000</v>
      </c>
      <c r="AU24" s="71">
        <v>24500000</v>
      </c>
      <c r="AV24" s="71">
        <v>24500000</v>
      </c>
      <c r="AW24" s="71">
        <v>24500000</v>
      </c>
      <c r="AX24" s="71">
        <v>24500000</v>
      </c>
      <c r="AY24" s="106">
        <v>24500000</v>
      </c>
    </row>
    <row r="25" spans="2:51" ht="12">
      <c r="B25" s="26" t="s">
        <v>44</v>
      </c>
      <c r="F25" s="27" t="s">
        <v>12</v>
      </c>
      <c r="G25" s="12" t="s">
        <v>284</v>
      </c>
      <c r="H25" s="26" t="s">
        <v>44</v>
      </c>
      <c r="I25" s="26" t="s">
        <v>44</v>
      </c>
      <c r="J25" s="26" t="s">
        <v>44</v>
      </c>
      <c r="K25" s="26" t="s">
        <v>44</v>
      </c>
      <c r="L25" s="26" t="s">
        <v>44</v>
      </c>
      <c r="M25" s="26" t="s">
        <v>44</v>
      </c>
      <c r="N25" s="26">
        <v>5116750</v>
      </c>
      <c r="O25" s="26">
        <v>5116750</v>
      </c>
      <c r="P25" s="26">
        <v>5116750</v>
      </c>
      <c r="Q25" s="26">
        <v>5116750</v>
      </c>
      <c r="R25" s="26">
        <v>5116750</v>
      </c>
      <c r="S25" s="26">
        <v>5116750</v>
      </c>
      <c r="T25" s="26">
        <v>5116750</v>
      </c>
      <c r="U25" s="26">
        <v>5116750</v>
      </c>
      <c r="V25" s="26">
        <v>5116750</v>
      </c>
      <c r="W25" s="26">
        <v>5116750</v>
      </c>
      <c r="X25" s="26">
        <v>5116750</v>
      </c>
      <c r="Y25" s="26">
        <v>5116750</v>
      </c>
      <c r="Z25" s="26">
        <v>5116750</v>
      </c>
      <c r="AA25" s="26">
        <v>5116750</v>
      </c>
      <c r="AB25" s="26">
        <v>5116750</v>
      </c>
      <c r="AC25" s="26">
        <v>5116750</v>
      </c>
      <c r="AD25" s="26">
        <v>5116750</v>
      </c>
      <c r="AE25" s="26">
        <v>5116750</v>
      </c>
      <c r="AF25" s="26">
        <v>5116750</v>
      </c>
      <c r="AG25" s="26">
        <v>5116750</v>
      </c>
      <c r="AH25" s="26">
        <v>5116750</v>
      </c>
      <c r="AI25" s="26">
        <v>5116750</v>
      </c>
      <c r="AJ25" s="26">
        <v>5116750</v>
      </c>
      <c r="AK25" s="26">
        <v>5116750</v>
      </c>
      <c r="AL25" s="26">
        <v>5116750</v>
      </c>
      <c r="AM25" s="26">
        <v>5116750</v>
      </c>
      <c r="AN25" s="26">
        <v>5116750</v>
      </c>
      <c r="AO25" s="41">
        <v>5116750</v>
      </c>
      <c r="AP25" s="40">
        <v>5116750</v>
      </c>
      <c r="AQ25" s="41">
        <v>5116750</v>
      </c>
      <c r="AR25" s="41">
        <v>5116750</v>
      </c>
      <c r="AS25" s="41">
        <v>5116750</v>
      </c>
      <c r="AT25" s="41">
        <v>5116750</v>
      </c>
      <c r="AU25" s="71">
        <v>5116750</v>
      </c>
      <c r="AV25" s="71">
        <v>5116750</v>
      </c>
      <c r="AW25" s="71">
        <v>5116750</v>
      </c>
      <c r="AX25" s="71">
        <v>5116750</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4136000</v>
      </c>
      <c r="R26" s="26">
        <v>4136000</v>
      </c>
      <c r="S26" s="26">
        <v>4136000</v>
      </c>
      <c r="T26" s="26">
        <v>4136000</v>
      </c>
      <c r="U26" s="26">
        <v>4136000</v>
      </c>
      <c r="V26" s="26">
        <v>4136000</v>
      </c>
      <c r="W26" s="26">
        <v>4136000</v>
      </c>
      <c r="X26" s="26">
        <v>4136000</v>
      </c>
      <c r="Y26" s="26">
        <v>4136000</v>
      </c>
      <c r="Z26" s="26">
        <v>4136000</v>
      </c>
      <c r="AA26" s="26">
        <v>4136000</v>
      </c>
      <c r="AB26" s="26">
        <v>4136000</v>
      </c>
      <c r="AC26" s="26">
        <v>4136000</v>
      </c>
      <c r="AD26" s="26">
        <v>4136000</v>
      </c>
      <c r="AE26" s="26">
        <v>4136000</v>
      </c>
      <c r="AF26" s="26">
        <v>4136000</v>
      </c>
      <c r="AG26" s="26">
        <v>4136000</v>
      </c>
      <c r="AH26" s="26">
        <v>4136000</v>
      </c>
      <c r="AI26" s="26">
        <v>4136000</v>
      </c>
      <c r="AJ26" s="26">
        <v>4136000</v>
      </c>
      <c r="AK26" s="26">
        <v>4136000</v>
      </c>
      <c r="AL26" s="26">
        <v>4136000</v>
      </c>
      <c r="AM26" s="26">
        <v>4136000</v>
      </c>
      <c r="AN26" s="26">
        <v>4136000</v>
      </c>
      <c r="AO26" s="41">
        <v>4136000</v>
      </c>
      <c r="AP26" s="40">
        <v>4136000</v>
      </c>
      <c r="AQ26" s="41">
        <v>4136000</v>
      </c>
      <c r="AR26" s="41">
        <v>4136000</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5150000</v>
      </c>
      <c r="AC27" s="26">
        <v>5150000</v>
      </c>
      <c r="AD27" s="26">
        <v>5150000</v>
      </c>
      <c r="AE27" s="26">
        <v>5150000</v>
      </c>
      <c r="AF27" s="26">
        <v>5150000</v>
      </c>
      <c r="AG27" s="26">
        <v>5150000</v>
      </c>
      <c r="AH27" s="26">
        <v>5150000</v>
      </c>
      <c r="AI27" s="26">
        <v>5150000</v>
      </c>
      <c r="AJ27" s="26">
        <v>5150000</v>
      </c>
      <c r="AK27" s="26">
        <v>5150000</v>
      </c>
      <c r="AL27" s="26">
        <v>5150000</v>
      </c>
      <c r="AM27" s="26">
        <v>5150000</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2257000</v>
      </c>
      <c r="AN28" s="26">
        <v>2257000</v>
      </c>
      <c r="AO28" s="41">
        <v>2257000</v>
      </c>
      <c r="AP28" s="40">
        <v>2257000</v>
      </c>
      <c r="AQ28" s="41">
        <v>2257000</v>
      </c>
      <c r="AR28" s="41">
        <v>2257000</v>
      </c>
      <c r="AS28" s="41">
        <v>2257000</v>
      </c>
      <c r="AT28" s="41">
        <v>2257000</v>
      </c>
      <c r="AU28" s="71">
        <v>2257000</v>
      </c>
      <c r="AV28" s="71">
        <v>2257000</v>
      </c>
      <c r="AW28" s="71">
        <v>2257000</v>
      </c>
      <c r="AX28" s="71">
        <v>2257000</v>
      </c>
      <c r="AY28" s="106">
        <v>2257000</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3160000*0.49</f>
        <v>1548400</v>
      </c>
      <c r="AO29" s="41">
        <v>3160000</v>
      </c>
      <c r="AP29" s="40">
        <v>3160000</v>
      </c>
      <c r="AQ29" s="41">
        <v>3160000</v>
      </c>
      <c r="AR29" s="41">
        <v>3160000</v>
      </c>
      <c r="AS29" s="41">
        <v>3160000</v>
      </c>
      <c r="AT29" s="41">
        <v>3160000</v>
      </c>
      <c r="AU29" s="71">
        <v>3160000</v>
      </c>
      <c r="AV29" s="71">
        <v>3160000</v>
      </c>
      <c r="AW29" s="71">
        <v>3160000</v>
      </c>
      <c r="AX29" s="71">
        <v>3160000</v>
      </c>
      <c r="AY29" s="106">
        <v>3160000</v>
      </c>
    </row>
    <row r="30" spans="2:51" ht="12">
      <c r="B30" s="26" t="s">
        <v>44</v>
      </c>
      <c r="F30" s="27" t="s">
        <v>14</v>
      </c>
      <c r="G30" s="12" t="s">
        <v>289</v>
      </c>
      <c r="H30" s="26">
        <v>22400000</v>
      </c>
      <c r="I30" s="26">
        <v>22400000</v>
      </c>
      <c r="J30" s="26">
        <v>22400000</v>
      </c>
      <c r="K30" s="26">
        <v>22400000</v>
      </c>
      <c r="L30" s="26">
        <v>22400000</v>
      </c>
      <c r="M30" s="26">
        <v>22400000</v>
      </c>
      <c r="N30" s="26">
        <v>22400000</v>
      </c>
      <c r="O30" s="26">
        <v>22400000</v>
      </c>
      <c r="P30" s="26">
        <v>22400000</v>
      </c>
      <c r="Q30" s="26">
        <v>22400000</v>
      </c>
      <c r="R30" s="26">
        <v>22400000</v>
      </c>
      <c r="S30" s="26">
        <v>22400000</v>
      </c>
      <c r="T30" s="26">
        <v>22400000</v>
      </c>
      <c r="U30" s="26">
        <v>22400000</v>
      </c>
      <c r="V30" s="26">
        <v>22400000</v>
      </c>
      <c r="W30" s="26">
        <v>22400000</v>
      </c>
      <c r="X30" s="26">
        <v>22400000</v>
      </c>
      <c r="Y30" s="26">
        <v>22400000</v>
      </c>
      <c r="Z30" s="26">
        <v>22400000</v>
      </c>
      <c r="AA30" s="26">
        <v>22400000</v>
      </c>
      <c r="AB30" s="26">
        <v>22400000</v>
      </c>
      <c r="AC30" s="26">
        <v>22400000</v>
      </c>
      <c r="AD30" s="26">
        <v>22400000</v>
      </c>
      <c r="AE30" s="26">
        <v>22400000</v>
      </c>
      <c r="AF30" s="26">
        <v>22400000</v>
      </c>
      <c r="AG30" s="26">
        <v>22400000</v>
      </c>
      <c r="AH30" s="26">
        <v>22400000</v>
      </c>
      <c r="AI30" s="26">
        <v>22400000</v>
      </c>
      <c r="AJ30" s="26">
        <v>22400000</v>
      </c>
      <c r="AK30" s="26">
        <v>22400000</v>
      </c>
      <c r="AL30" s="26">
        <v>22400000</v>
      </c>
      <c r="AM30" s="26">
        <v>22400000</v>
      </c>
      <c r="AN30" s="26">
        <v>22400000</v>
      </c>
      <c r="AO30" s="41">
        <v>22400000</v>
      </c>
      <c r="AP30" s="40">
        <v>22400000</v>
      </c>
      <c r="AQ30" s="41">
        <v>22400000</v>
      </c>
      <c r="AR30" s="41">
        <v>22400000</v>
      </c>
      <c r="AS30" s="41" t="s">
        <v>44</v>
      </c>
      <c r="AT30" s="41" t="s">
        <v>44</v>
      </c>
      <c r="AU30" s="71" t="s">
        <v>44</v>
      </c>
      <c r="AV30" s="71" t="s">
        <v>44</v>
      </c>
      <c r="AW30" s="71" t="s">
        <v>44</v>
      </c>
      <c r="AX30" s="71" t="s">
        <v>44</v>
      </c>
      <c r="AY30" s="106" t="s">
        <v>44</v>
      </c>
    </row>
    <row r="31" spans="2:51" ht="12">
      <c r="B31" s="26" t="s">
        <v>44</v>
      </c>
      <c r="F31" s="27" t="s">
        <v>15</v>
      </c>
      <c r="G31" s="12" t="s">
        <v>290</v>
      </c>
      <c r="H31" s="26">
        <v>4660000</v>
      </c>
      <c r="I31" s="26">
        <v>4660000</v>
      </c>
      <c r="J31" s="26">
        <v>4660000</v>
      </c>
      <c r="K31" s="26">
        <v>4660000</v>
      </c>
      <c r="L31" s="26">
        <v>4660000</v>
      </c>
      <c r="M31" s="26">
        <v>4660000</v>
      </c>
      <c r="N31" s="26">
        <v>4660000</v>
      </c>
      <c r="O31" s="26">
        <v>4660000</v>
      </c>
      <c r="P31" s="26">
        <v>4660000</v>
      </c>
      <c r="Q31" s="26">
        <v>4660000</v>
      </c>
      <c r="R31" s="26">
        <v>4660000</v>
      </c>
      <c r="S31" s="26">
        <v>4660000</v>
      </c>
      <c r="T31" s="26">
        <v>4660000</v>
      </c>
      <c r="U31" s="26">
        <v>4660000</v>
      </c>
      <c r="V31" s="26">
        <v>4660000</v>
      </c>
      <c r="W31" s="26">
        <v>4660000</v>
      </c>
      <c r="X31" s="26">
        <v>4660000</v>
      </c>
      <c r="Y31" s="26">
        <v>4660000</v>
      </c>
      <c r="Z31" s="26">
        <v>4660000</v>
      </c>
      <c r="AA31" s="26">
        <v>4660000</v>
      </c>
      <c r="AB31" s="26">
        <v>4660000</v>
      </c>
      <c r="AC31" s="26">
        <v>4660000</v>
      </c>
      <c r="AD31" s="26">
        <v>4660000</v>
      </c>
      <c r="AE31" s="26">
        <v>4660000</v>
      </c>
      <c r="AF31" s="26">
        <v>4660000</v>
      </c>
      <c r="AG31" s="26">
        <v>4660000</v>
      </c>
      <c r="AH31" s="26">
        <v>4660000</v>
      </c>
      <c r="AI31" s="26">
        <v>4660000</v>
      </c>
      <c r="AJ31" s="26">
        <v>4660000</v>
      </c>
      <c r="AK31" s="26">
        <v>4660000</v>
      </c>
      <c r="AL31" s="26">
        <v>4660000</v>
      </c>
      <c r="AM31" s="26">
        <v>4660000</v>
      </c>
      <c r="AN31" s="26">
        <v>4660000</v>
      </c>
      <c r="AO31" s="41">
        <v>4660000</v>
      </c>
      <c r="AP31" s="40">
        <v>4660000</v>
      </c>
      <c r="AQ31" s="41">
        <v>4660000</v>
      </c>
      <c r="AR31" s="41">
        <v>4660000</v>
      </c>
      <c r="AS31" s="41">
        <v>4660000</v>
      </c>
      <c r="AT31" s="41">
        <v>4660000</v>
      </c>
      <c r="AU31" s="71">
        <v>4660000</v>
      </c>
      <c r="AV31" s="71">
        <v>4660000</v>
      </c>
      <c r="AW31" s="71">
        <v>4660000</v>
      </c>
      <c r="AX31" s="71">
        <v>4660000</v>
      </c>
      <c r="AY31" s="106">
        <v>4660000</v>
      </c>
    </row>
    <row r="32" spans="2:51" ht="12">
      <c r="B32" s="26" t="s">
        <v>44</v>
      </c>
      <c r="F32" s="27" t="s">
        <v>16</v>
      </c>
      <c r="G32" s="12" t="s">
        <v>291</v>
      </c>
      <c r="H32" s="26">
        <v>6620000</v>
      </c>
      <c r="I32" s="26">
        <v>6620000</v>
      </c>
      <c r="J32" s="26">
        <v>6620000</v>
      </c>
      <c r="K32" s="26">
        <v>6620000</v>
      </c>
      <c r="L32" s="26">
        <v>6620000</v>
      </c>
      <c r="M32" s="26">
        <v>6620000</v>
      </c>
      <c r="N32" s="26">
        <v>6620000</v>
      </c>
      <c r="O32" s="26">
        <v>6620000</v>
      </c>
      <c r="P32" s="26">
        <v>6620000</v>
      </c>
      <c r="Q32" s="26">
        <v>6620000</v>
      </c>
      <c r="R32" s="26">
        <v>6620000</v>
      </c>
      <c r="S32" s="26">
        <v>6620000</v>
      </c>
      <c r="T32" s="26">
        <v>6620000</v>
      </c>
      <c r="U32" s="26">
        <v>6620000</v>
      </c>
      <c r="V32" s="26">
        <v>6620000</v>
      </c>
      <c r="W32" s="26">
        <v>6620000</v>
      </c>
      <c r="X32" s="26">
        <v>6620000</v>
      </c>
      <c r="Y32" s="26">
        <v>6620000</v>
      </c>
      <c r="Z32" s="26">
        <v>6620000</v>
      </c>
      <c r="AA32" s="26">
        <v>6620000</v>
      </c>
      <c r="AB32" s="26">
        <v>6620000</v>
      </c>
      <c r="AC32" s="26">
        <v>6620000</v>
      </c>
      <c r="AD32" s="26">
        <v>6620000</v>
      </c>
      <c r="AE32" s="26">
        <v>6620000</v>
      </c>
      <c r="AF32" s="26">
        <v>6620000</v>
      </c>
      <c r="AG32" s="26">
        <v>6620000</v>
      </c>
      <c r="AH32" s="26">
        <v>6620000</v>
      </c>
      <c r="AI32" s="26">
        <v>6620000</v>
      </c>
      <c r="AJ32" s="26">
        <v>6620000</v>
      </c>
      <c r="AK32" s="26">
        <v>6620000</v>
      </c>
      <c r="AL32" s="26">
        <v>6620000</v>
      </c>
      <c r="AM32" s="26">
        <v>6620000</v>
      </c>
      <c r="AN32" s="26">
        <v>6620000</v>
      </c>
      <c r="AO32" s="41">
        <v>6620000</v>
      </c>
      <c r="AP32" s="40">
        <v>6620000</v>
      </c>
      <c r="AQ32" s="41">
        <v>6620000</v>
      </c>
      <c r="AR32" s="41">
        <v>6620000</v>
      </c>
      <c r="AS32" s="41">
        <v>6620000</v>
      </c>
      <c r="AT32" s="41">
        <v>6620000</v>
      </c>
      <c r="AU32" s="71">
        <v>6620000</v>
      </c>
      <c r="AV32" s="71">
        <v>6620000</v>
      </c>
      <c r="AW32" s="71">
        <v>6620000</v>
      </c>
      <c r="AX32" s="71">
        <v>6620000</v>
      </c>
      <c r="AY32" s="106">
        <v>6620000</v>
      </c>
    </row>
    <row r="33" spans="2:51" ht="12">
      <c r="B33" s="26" t="s">
        <v>44</v>
      </c>
      <c r="F33" s="27" t="s">
        <v>17</v>
      </c>
      <c r="G33" s="12" t="s">
        <v>292</v>
      </c>
      <c r="H33" s="26">
        <v>4450000</v>
      </c>
      <c r="I33" s="26">
        <v>4450000</v>
      </c>
      <c r="J33" s="26">
        <v>4450000</v>
      </c>
      <c r="K33" s="26">
        <v>4450000</v>
      </c>
      <c r="L33" s="26">
        <v>4450000</v>
      </c>
      <c r="M33" s="26">
        <v>4450000</v>
      </c>
      <c r="N33" s="26">
        <v>4450000</v>
      </c>
      <c r="O33" s="26">
        <v>4450000</v>
      </c>
      <c r="P33" s="26">
        <v>4450000</v>
      </c>
      <c r="Q33" s="26">
        <v>4450000</v>
      </c>
      <c r="R33" s="26">
        <v>4450000</v>
      </c>
      <c r="S33" s="26">
        <v>4450000</v>
      </c>
      <c r="T33" s="26">
        <v>4450000</v>
      </c>
      <c r="U33" s="26">
        <v>4450000</v>
      </c>
      <c r="V33" s="26">
        <v>4450000</v>
      </c>
      <c r="W33" s="26">
        <v>4450000</v>
      </c>
      <c r="X33" s="26">
        <v>4450000</v>
      </c>
      <c r="Y33" s="26">
        <v>4450000</v>
      </c>
      <c r="Z33" s="26">
        <v>4450000</v>
      </c>
      <c r="AA33" s="26">
        <v>4450000</v>
      </c>
      <c r="AB33" s="26">
        <v>4450000</v>
      </c>
      <c r="AC33" s="26">
        <v>4450000</v>
      </c>
      <c r="AD33" s="26">
        <v>4450000</v>
      </c>
      <c r="AE33" s="26">
        <v>4450000</v>
      </c>
      <c r="AF33" s="26">
        <v>4450000</v>
      </c>
      <c r="AG33" s="26">
        <v>4450000</v>
      </c>
      <c r="AH33" s="26">
        <v>4450000</v>
      </c>
      <c r="AI33" s="26">
        <v>4450000</v>
      </c>
      <c r="AJ33" s="26">
        <v>4450000</v>
      </c>
      <c r="AK33" s="26">
        <v>4450000</v>
      </c>
      <c r="AL33" s="26">
        <v>4450000</v>
      </c>
      <c r="AM33" s="26">
        <v>4450000</v>
      </c>
      <c r="AN33" s="26">
        <v>4450000</v>
      </c>
      <c r="AO33" s="41">
        <v>4450000</v>
      </c>
      <c r="AP33" s="40">
        <v>4450000</v>
      </c>
      <c r="AQ33" s="41">
        <v>4450000</v>
      </c>
      <c r="AR33" s="41">
        <v>4450000</v>
      </c>
      <c r="AS33" s="41">
        <v>4450000</v>
      </c>
      <c r="AT33" s="41">
        <v>4450000</v>
      </c>
      <c r="AU33" s="41">
        <v>3115000</v>
      </c>
      <c r="AV33" s="71">
        <v>1780000</v>
      </c>
      <c r="AW33" s="71">
        <v>1780000</v>
      </c>
      <c r="AX33" s="71" t="s">
        <v>44</v>
      </c>
      <c r="AY33" s="106" t="s">
        <v>44</v>
      </c>
    </row>
    <row r="34" spans="2:51" ht="12">
      <c r="B34" s="26" t="s">
        <v>44</v>
      </c>
      <c r="F34" s="27" t="s">
        <v>18</v>
      </c>
      <c r="G34" s="12" t="s">
        <v>293</v>
      </c>
      <c r="H34" s="26">
        <v>3570000</v>
      </c>
      <c r="I34" s="26">
        <v>3570000</v>
      </c>
      <c r="J34" s="26">
        <v>3570000</v>
      </c>
      <c r="K34" s="26">
        <v>3570000</v>
      </c>
      <c r="L34" s="26">
        <v>3570000</v>
      </c>
      <c r="M34" s="26">
        <v>3570000</v>
      </c>
      <c r="N34" s="26">
        <v>3570000</v>
      </c>
      <c r="O34" s="26">
        <v>3570000</v>
      </c>
      <c r="P34" s="26">
        <v>3570000</v>
      </c>
      <c r="Q34" s="26">
        <v>3570000</v>
      </c>
      <c r="R34" s="26">
        <v>3570000</v>
      </c>
      <c r="S34" s="26">
        <v>3570000</v>
      </c>
      <c r="T34" s="26">
        <v>3570000</v>
      </c>
      <c r="U34" s="26">
        <v>3570000</v>
      </c>
      <c r="V34" s="26">
        <v>3570000</v>
      </c>
      <c r="W34" s="26">
        <v>3570000</v>
      </c>
      <c r="X34" s="26">
        <v>3570000</v>
      </c>
      <c r="Y34" s="26">
        <v>3570000</v>
      </c>
      <c r="Z34" s="26">
        <v>3570000</v>
      </c>
      <c r="AA34" s="26">
        <v>3570000</v>
      </c>
      <c r="AB34" s="26">
        <v>3570000</v>
      </c>
      <c r="AC34" s="26">
        <v>3570000</v>
      </c>
      <c r="AD34" s="26">
        <v>3570000</v>
      </c>
      <c r="AE34" s="26">
        <v>3570000</v>
      </c>
      <c r="AF34" s="26">
        <v>3570000</v>
      </c>
      <c r="AG34" s="26">
        <v>3570000</v>
      </c>
      <c r="AH34" s="26">
        <v>3570000</v>
      </c>
      <c r="AI34" s="26">
        <v>3570000</v>
      </c>
      <c r="AJ34" s="26">
        <v>3570000</v>
      </c>
      <c r="AK34" s="26">
        <v>3570000</v>
      </c>
      <c r="AL34" s="26">
        <v>3570000</v>
      </c>
      <c r="AM34" s="26">
        <v>3570000</v>
      </c>
      <c r="AN34" s="26">
        <f>3570000*0.51</f>
        <v>1820700</v>
      </c>
      <c r="AO34" s="26">
        <v>3570000</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4720000</v>
      </c>
      <c r="I35" s="26">
        <v>4720000</v>
      </c>
      <c r="J35" s="26">
        <v>4720000</v>
      </c>
      <c r="K35" s="26">
        <v>4720000</v>
      </c>
      <c r="L35" s="26">
        <v>4720000</v>
      </c>
      <c r="M35" s="26">
        <v>4720000</v>
      </c>
      <c r="N35" s="26">
        <v>4720000</v>
      </c>
      <c r="O35" s="26">
        <v>4720000</v>
      </c>
      <c r="P35" s="26">
        <v>4720000</v>
      </c>
      <c r="Q35" s="26">
        <v>4720000</v>
      </c>
      <c r="R35" s="26">
        <v>4720000</v>
      </c>
      <c r="S35" s="26">
        <v>4720000</v>
      </c>
      <c r="T35" s="26">
        <v>4720000</v>
      </c>
      <c r="U35" s="26">
        <v>4720000</v>
      </c>
      <c r="V35" s="26">
        <v>4720000</v>
      </c>
      <c r="W35" s="26">
        <v>4720000</v>
      </c>
      <c r="X35" s="26">
        <v>4720000</v>
      </c>
      <c r="Y35" s="26">
        <v>4720000</v>
      </c>
      <c r="Z35" s="26">
        <v>4720000</v>
      </c>
      <c r="AA35" s="26">
        <v>4720000</v>
      </c>
      <c r="AB35" s="26">
        <v>4720000</v>
      </c>
      <c r="AC35" s="26">
        <v>4720000</v>
      </c>
      <c r="AD35" s="26">
        <v>4720000</v>
      </c>
      <c r="AE35" s="26">
        <v>4720000</v>
      </c>
      <c r="AF35" s="26">
        <v>4720000</v>
      </c>
      <c r="AG35" s="26">
        <v>4720000</v>
      </c>
      <c r="AH35" s="26">
        <v>4720000</v>
      </c>
      <c r="AI35" s="26">
        <v>4720000</v>
      </c>
      <c r="AJ35" s="26">
        <v>4720000</v>
      </c>
      <c r="AK35" s="26">
        <v>4720000</v>
      </c>
      <c r="AL35" s="26">
        <v>4720000</v>
      </c>
      <c r="AM35" s="26">
        <v>4720000</v>
      </c>
      <c r="AN35" s="26">
        <v>4720000</v>
      </c>
      <c r="AO35" s="41">
        <v>4720000</v>
      </c>
      <c r="AP35" s="40">
        <v>4720000</v>
      </c>
      <c r="AQ35" s="41">
        <v>4720000</v>
      </c>
      <c r="AR35" s="41">
        <v>4720000</v>
      </c>
      <c r="AS35" s="41">
        <v>4720000</v>
      </c>
      <c r="AT35" s="41">
        <v>4720000</v>
      </c>
      <c r="AU35" s="71">
        <v>4720000</v>
      </c>
      <c r="AV35" s="71">
        <v>4720000</v>
      </c>
      <c r="AW35" s="71">
        <v>4720000</v>
      </c>
      <c r="AX35" s="71">
        <v>4720000</v>
      </c>
      <c r="AY35" s="106">
        <v>4720000</v>
      </c>
    </row>
    <row r="36" spans="2:51" ht="12">
      <c r="B36" s="26" t="s">
        <v>44</v>
      </c>
      <c r="F36" s="27" t="s">
        <v>20</v>
      </c>
      <c r="G36" s="12" t="s">
        <v>295</v>
      </c>
      <c r="H36" s="26">
        <v>23260000</v>
      </c>
      <c r="I36" s="26">
        <v>23260000</v>
      </c>
      <c r="J36" s="26">
        <v>23260000</v>
      </c>
      <c r="K36" s="26">
        <v>23260000</v>
      </c>
      <c r="L36" s="26">
        <v>23260000</v>
      </c>
      <c r="M36" s="26">
        <v>23260000</v>
      </c>
      <c r="N36" s="26">
        <v>23260000</v>
      </c>
      <c r="O36" s="26">
        <v>23260000</v>
      </c>
      <c r="P36" s="26">
        <v>23260000</v>
      </c>
      <c r="Q36" s="26">
        <v>23260000</v>
      </c>
      <c r="R36" s="26">
        <v>23260000</v>
      </c>
      <c r="S36" s="26">
        <v>23260000</v>
      </c>
      <c r="T36" s="26">
        <v>23260000</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8630000</v>
      </c>
      <c r="K37" s="26">
        <v>8630000</v>
      </c>
      <c r="L37" s="26">
        <v>8630000</v>
      </c>
      <c r="M37" s="26">
        <v>8630000</v>
      </c>
      <c r="N37" s="26">
        <v>8630000</v>
      </c>
      <c r="O37" s="26">
        <v>8630000</v>
      </c>
      <c r="P37" s="26">
        <v>10070000</v>
      </c>
      <c r="Q37" s="26">
        <v>10070000</v>
      </c>
      <c r="R37" s="26">
        <v>10070000</v>
      </c>
      <c r="S37" s="26">
        <v>10070000</v>
      </c>
      <c r="T37" s="26">
        <v>10070000</v>
      </c>
      <c r="U37" s="26">
        <v>10070000</v>
      </c>
      <c r="V37" s="26">
        <v>10070000</v>
      </c>
      <c r="W37" s="26">
        <v>10070000</v>
      </c>
      <c r="X37" s="26">
        <v>10070000</v>
      </c>
      <c r="Y37" s="26">
        <v>10070000</v>
      </c>
      <c r="Z37" s="26">
        <v>10070000</v>
      </c>
      <c r="AA37" s="26">
        <v>10070000</v>
      </c>
      <c r="AB37" s="26">
        <v>10070000</v>
      </c>
      <c r="AC37" s="26">
        <v>10070000</v>
      </c>
      <c r="AD37" s="26">
        <v>10177000</v>
      </c>
      <c r="AE37" s="26">
        <v>10177000</v>
      </c>
      <c r="AF37" s="26">
        <v>10177000</v>
      </c>
      <c r="AG37" s="26">
        <v>10177000</v>
      </c>
      <c r="AH37" s="26">
        <v>10177000</v>
      </c>
      <c r="AI37" s="26">
        <v>10177000</v>
      </c>
      <c r="AJ37" s="26">
        <v>10177000</v>
      </c>
      <c r="AK37" s="26">
        <v>10177000</v>
      </c>
      <c r="AL37" s="26">
        <v>10177000</v>
      </c>
      <c r="AM37" s="26">
        <v>10177000</v>
      </c>
      <c r="AN37" s="26">
        <v>10177000</v>
      </c>
      <c r="AO37" s="41">
        <v>10177000</v>
      </c>
      <c r="AP37" s="40">
        <v>10177000</v>
      </c>
      <c r="AQ37" s="41">
        <v>10177000</v>
      </c>
      <c r="AR37" s="41">
        <v>10177000</v>
      </c>
      <c r="AS37" s="41">
        <v>10177000</v>
      </c>
      <c r="AT37" s="41">
        <v>10177000</v>
      </c>
      <c r="AU37" s="71">
        <v>10177000</v>
      </c>
      <c r="AV37" s="71">
        <v>10177000</v>
      </c>
      <c r="AW37" s="71">
        <v>10177000</v>
      </c>
      <c r="AX37" s="71">
        <v>10177000</v>
      </c>
      <c r="AY37" s="112">
        <f>10177000*0.7</f>
        <v>7123900</v>
      </c>
    </row>
    <row r="38" spans="2:51" ht="12">
      <c r="B38" s="26" t="s">
        <v>44</v>
      </c>
      <c r="F38" s="27" t="s">
        <v>22</v>
      </c>
      <c r="G38" s="12" t="s">
        <v>297</v>
      </c>
      <c r="H38" s="26" t="s">
        <v>44</v>
      </c>
      <c r="I38" s="26" t="s">
        <v>44</v>
      </c>
      <c r="J38" s="26" t="s">
        <v>44</v>
      </c>
      <c r="K38" s="26" t="s">
        <v>44</v>
      </c>
      <c r="L38" s="26" t="s">
        <v>44</v>
      </c>
      <c r="M38" s="26" t="s">
        <v>44</v>
      </c>
      <c r="N38" s="26">
        <v>7000000</v>
      </c>
      <c r="O38" s="26">
        <v>7000000</v>
      </c>
      <c r="P38" s="26">
        <v>7000000</v>
      </c>
      <c r="Q38" s="26">
        <v>7000000</v>
      </c>
      <c r="R38" s="26">
        <v>7000000</v>
      </c>
      <c r="S38" s="26">
        <v>7000000</v>
      </c>
      <c r="T38" s="26">
        <v>7000000</v>
      </c>
      <c r="U38" s="26">
        <v>7000000</v>
      </c>
      <c r="V38" s="26">
        <v>7000000</v>
      </c>
      <c r="W38" s="26">
        <v>7000000</v>
      </c>
      <c r="X38" s="26">
        <v>7000000</v>
      </c>
      <c r="Y38" s="26">
        <v>7000000</v>
      </c>
      <c r="Z38" s="26">
        <v>7000000</v>
      </c>
      <c r="AA38" s="26">
        <v>7000000</v>
      </c>
      <c r="AB38" s="26">
        <v>7000000</v>
      </c>
      <c r="AC38" s="26">
        <v>7000000</v>
      </c>
      <c r="AD38" s="26">
        <v>7000000</v>
      </c>
      <c r="AE38" s="26">
        <v>7000000</v>
      </c>
      <c r="AF38" s="26">
        <v>7000000</v>
      </c>
      <c r="AG38" s="26">
        <v>7000000</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8500000</v>
      </c>
      <c r="Q39" s="26">
        <v>8500000</v>
      </c>
      <c r="R39" s="26">
        <v>8500000</v>
      </c>
      <c r="S39" s="26">
        <v>8500000</v>
      </c>
      <c r="T39" s="26">
        <v>8500000</v>
      </c>
      <c r="U39" s="26">
        <v>8500000</v>
      </c>
      <c r="V39" s="26">
        <v>8500000</v>
      </c>
      <c r="W39" s="26">
        <v>8500000</v>
      </c>
      <c r="X39" s="26">
        <v>8500000</v>
      </c>
      <c r="Y39" s="26">
        <v>8500000</v>
      </c>
      <c r="Z39" s="26">
        <v>8500000</v>
      </c>
      <c r="AA39" s="26">
        <v>8500000</v>
      </c>
      <c r="AB39" s="26">
        <v>8500000</v>
      </c>
      <c r="AC39" s="26">
        <v>8500000</v>
      </c>
      <c r="AD39" s="26">
        <v>8500000</v>
      </c>
      <c r="AE39" s="26">
        <v>8500000</v>
      </c>
      <c r="AF39" s="26">
        <v>8500000</v>
      </c>
      <c r="AG39" s="26">
        <v>8500000</v>
      </c>
      <c r="AH39" s="26">
        <v>8500000</v>
      </c>
      <c r="AI39" s="26">
        <v>8500000</v>
      </c>
      <c r="AJ39" s="26">
        <v>8500000</v>
      </c>
      <c r="AK39" s="26">
        <v>8500000</v>
      </c>
      <c r="AL39" s="26">
        <v>8500000</v>
      </c>
      <c r="AM39" s="26">
        <v>8500000</v>
      </c>
      <c r="AN39" s="26">
        <v>8500000</v>
      </c>
      <c r="AO39" s="41">
        <v>8500000</v>
      </c>
      <c r="AP39" s="40">
        <v>8500000</v>
      </c>
      <c r="AQ39" s="41">
        <v>8500000</v>
      </c>
      <c r="AR39" s="41">
        <v>8500000</v>
      </c>
      <c r="AS39" s="41">
        <v>8500000</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5480000</v>
      </c>
      <c r="R40" s="26">
        <v>5480000</v>
      </c>
      <c r="S40" s="26">
        <v>5480000</v>
      </c>
      <c r="T40" s="26">
        <v>5480000</v>
      </c>
      <c r="U40" s="26">
        <v>5480000</v>
      </c>
      <c r="V40" s="26">
        <v>5480000</v>
      </c>
      <c r="W40" s="26">
        <v>5480000</v>
      </c>
      <c r="X40" s="26">
        <v>5480000</v>
      </c>
      <c r="Y40" s="26">
        <v>5480000</v>
      </c>
      <c r="Z40" s="26">
        <v>5480000</v>
      </c>
      <c r="AA40" s="26">
        <v>5480000</v>
      </c>
      <c r="AB40" s="26">
        <v>5480000</v>
      </c>
      <c r="AC40" s="26">
        <v>5480000</v>
      </c>
      <c r="AD40" s="26">
        <v>5480000</v>
      </c>
      <c r="AE40" s="26">
        <v>5480000</v>
      </c>
      <c r="AF40" s="26">
        <v>5480000</v>
      </c>
      <c r="AG40" s="26">
        <v>5480000</v>
      </c>
      <c r="AH40" s="26">
        <v>5480000</v>
      </c>
      <c r="AI40" s="26">
        <v>5480000</v>
      </c>
      <c r="AJ40" s="26">
        <v>5480000</v>
      </c>
      <c r="AK40" s="26">
        <v>5480000</v>
      </c>
      <c r="AL40" s="26">
        <v>5480000</v>
      </c>
      <c r="AM40" s="26">
        <v>5480000</v>
      </c>
      <c r="AN40" s="26">
        <v>5480000</v>
      </c>
      <c r="AO40" s="41">
        <v>5480000</v>
      </c>
      <c r="AP40" s="40">
        <v>5480000</v>
      </c>
      <c r="AQ40" s="41">
        <v>5480000</v>
      </c>
      <c r="AR40" s="41">
        <v>5480000</v>
      </c>
      <c r="AS40" s="41">
        <v>5480000</v>
      </c>
      <c r="AT40" s="41">
        <v>5480000</v>
      </c>
      <c r="AU40" s="71">
        <v>5480000</v>
      </c>
      <c r="AV40" s="71">
        <v>5480000</v>
      </c>
      <c r="AW40" s="71">
        <v>5480000</v>
      </c>
      <c r="AX40" s="71">
        <v>5480000</v>
      </c>
      <c r="AY40" s="106">
        <v>5480000</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14160000</v>
      </c>
      <c r="R41" s="26">
        <v>15356000</v>
      </c>
      <c r="S41" s="26">
        <v>15356000</v>
      </c>
      <c r="T41" s="26">
        <v>15356000</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9030000</v>
      </c>
      <c r="V42" s="26">
        <v>9030000</v>
      </c>
      <c r="W42" s="26">
        <v>9030000</v>
      </c>
      <c r="X42" s="26">
        <v>9030000</v>
      </c>
      <c r="Y42" s="26">
        <v>9030000</v>
      </c>
      <c r="Z42" s="26">
        <v>9030000</v>
      </c>
      <c r="AA42" s="26">
        <v>9030000</v>
      </c>
      <c r="AB42" s="26">
        <v>9030000</v>
      </c>
      <c r="AC42" s="26">
        <v>9030000</v>
      </c>
      <c r="AD42" s="26">
        <v>9030000</v>
      </c>
      <c r="AE42" s="26">
        <v>9030000</v>
      </c>
      <c r="AF42" s="26">
        <v>9030000</v>
      </c>
      <c r="AG42" s="26">
        <v>9030000</v>
      </c>
      <c r="AH42" s="26">
        <v>9030000</v>
      </c>
      <c r="AI42" s="26">
        <v>9030000</v>
      </c>
      <c r="AJ42" s="26">
        <v>9030000</v>
      </c>
      <c r="AK42" s="26">
        <v>9030000</v>
      </c>
      <c r="AL42" s="26">
        <v>9030000</v>
      </c>
      <c r="AM42" s="26">
        <v>9030000</v>
      </c>
      <c r="AN42" s="26">
        <v>9030000</v>
      </c>
      <c r="AO42" s="41">
        <v>9030000</v>
      </c>
      <c r="AP42" s="40">
        <v>9030000</v>
      </c>
      <c r="AQ42" s="41">
        <v>9030000</v>
      </c>
      <c r="AR42" s="41">
        <v>9030000</v>
      </c>
      <c r="AS42" s="41">
        <v>9030000</v>
      </c>
      <c r="AT42" s="41">
        <v>9030000</v>
      </c>
      <c r="AU42" s="71">
        <v>9030000</v>
      </c>
      <c r="AV42" s="71">
        <v>9030000</v>
      </c>
      <c r="AW42" s="71">
        <v>9030000</v>
      </c>
      <c r="AX42" s="71">
        <v>9030000</v>
      </c>
      <c r="AY42" s="106">
        <v>9030000</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9000000</v>
      </c>
      <c r="V43" s="26">
        <v>9000000</v>
      </c>
      <c r="W43" s="26">
        <v>9000000</v>
      </c>
      <c r="X43" s="26">
        <v>9000000</v>
      </c>
      <c r="Y43" s="26">
        <v>9000000</v>
      </c>
      <c r="Z43" s="26">
        <v>9000000</v>
      </c>
      <c r="AA43" s="26">
        <v>9000000</v>
      </c>
      <c r="AB43" s="26">
        <v>9000000</v>
      </c>
      <c r="AC43" s="26">
        <v>9000000</v>
      </c>
      <c r="AD43" s="26">
        <v>9000000</v>
      </c>
      <c r="AE43" s="26">
        <v>9000000</v>
      </c>
      <c r="AF43" s="26">
        <v>9000000</v>
      </c>
      <c r="AG43" s="26">
        <v>9000000</v>
      </c>
      <c r="AH43" s="26">
        <v>9000000</v>
      </c>
      <c r="AI43" s="26">
        <v>9000000</v>
      </c>
      <c r="AJ43" s="26">
        <v>9000000</v>
      </c>
      <c r="AK43" s="26">
        <v>9000000</v>
      </c>
      <c r="AL43" s="26">
        <v>9000000</v>
      </c>
      <c r="AM43" s="26">
        <v>9000000</v>
      </c>
      <c r="AN43" s="26">
        <v>9000000</v>
      </c>
      <c r="AO43" s="41">
        <v>9000000</v>
      </c>
      <c r="AP43" s="40">
        <v>9000000</v>
      </c>
      <c r="AQ43" s="41">
        <v>9000000</v>
      </c>
      <c r="AR43" s="41">
        <v>9000000</v>
      </c>
      <c r="AS43" s="41">
        <v>9000000</v>
      </c>
      <c r="AT43" s="41">
        <v>9000000</v>
      </c>
      <c r="AU43" s="71">
        <v>9000000</v>
      </c>
      <c r="AV43" s="71">
        <v>9000000</v>
      </c>
      <c r="AW43" s="71">
        <v>9000000</v>
      </c>
      <c r="AX43" s="71">
        <v>9000000</v>
      </c>
      <c r="AY43" s="106">
        <v>9000000</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4600000</v>
      </c>
      <c r="W44" s="26">
        <v>4600000</v>
      </c>
      <c r="X44" s="26">
        <v>4600000</v>
      </c>
      <c r="Y44" s="26">
        <v>4600000</v>
      </c>
      <c r="Z44" s="26">
        <v>4600000</v>
      </c>
      <c r="AA44" s="26">
        <v>4600000</v>
      </c>
      <c r="AB44" s="26">
        <v>4600000</v>
      </c>
      <c r="AC44" s="26">
        <v>4600000</v>
      </c>
      <c r="AD44" s="26">
        <v>4600000</v>
      </c>
      <c r="AE44" s="26">
        <v>4600000</v>
      </c>
      <c r="AF44" s="26">
        <v>4600000</v>
      </c>
      <c r="AG44" s="26">
        <v>4600000</v>
      </c>
      <c r="AH44" s="26">
        <v>4600000</v>
      </c>
      <c r="AI44" s="26">
        <v>4600000</v>
      </c>
      <c r="AJ44" s="26">
        <v>4600000</v>
      </c>
      <c r="AK44" s="26">
        <v>4600000</v>
      </c>
      <c r="AL44" s="26">
        <v>4600000</v>
      </c>
      <c r="AM44" s="26">
        <v>4600000</v>
      </c>
      <c r="AN44" s="26">
        <v>4600000</v>
      </c>
      <c r="AO44" s="41">
        <v>4600000</v>
      </c>
      <c r="AP44" s="40">
        <v>4600000</v>
      </c>
      <c r="AQ44" s="41">
        <v>4600000</v>
      </c>
      <c r="AR44" s="41">
        <v>4600000</v>
      </c>
      <c r="AS44" s="41">
        <v>4600000</v>
      </c>
      <c r="AT44" s="41">
        <v>4600000</v>
      </c>
      <c r="AU44" s="71">
        <v>4600000</v>
      </c>
      <c r="AV44" s="71">
        <v>4600000</v>
      </c>
      <c r="AW44" s="71">
        <v>4600000</v>
      </c>
      <c r="AX44" s="71">
        <v>4600000</v>
      </c>
      <c r="AY44" s="106">
        <v>4600000</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4000000</v>
      </c>
      <c r="W45" s="26">
        <v>4000000</v>
      </c>
      <c r="X45" s="26">
        <v>4000000</v>
      </c>
      <c r="Y45" s="26">
        <v>4000000</v>
      </c>
      <c r="Z45" s="26">
        <v>4000000</v>
      </c>
      <c r="AA45" s="26">
        <v>4000000</v>
      </c>
      <c r="AB45" s="26">
        <v>4000000</v>
      </c>
      <c r="AC45" s="26">
        <v>4000000</v>
      </c>
      <c r="AD45" s="26">
        <v>4000000</v>
      </c>
      <c r="AE45" s="26">
        <v>4000000</v>
      </c>
      <c r="AF45" s="26">
        <v>4000000</v>
      </c>
      <c r="AG45" s="26">
        <v>4000000</v>
      </c>
      <c r="AH45" s="26">
        <v>4000000</v>
      </c>
      <c r="AI45" s="26">
        <v>4000000</v>
      </c>
      <c r="AJ45" s="26">
        <v>4000000</v>
      </c>
      <c r="AK45" s="26">
        <v>4000000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5010000</v>
      </c>
      <c r="X46" s="26">
        <v>5010000</v>
      </c>
      <c r="Y46" s="26">
        <v>5010000</v>
      </c>
      <c r="Z46" s="26">
        <v>5010000</v>
      </c>
      <c r="AA46" s="26">
        <v>5010000</v>
      </c>
      <c r="AB46" s="26">
        <v>5010000</v>
      </c>
      <c r="AC46" s="26">
        <v>5010000</v>
      </c>
      <c r="AD46" s="26">
        <v>5010000</v>
      </c>
      <c r="AE46" s="26">
        <v>5010000</v>
      </c>
      <c r="AF46" s="26">
        <v>5010000</v>
      </c>
      <c r="AG46" s="26">
        <v>5010000</v>
      </c>
      <c r="AH46" s="26">
        <v>5010000</v>
      </c>
      <c r="AI46" s="26">
        <v>5010000</v>
      </c>
      <c r="AJ46" s="26">
        <v>5010000</v>
      </c>
      <c r="AK46" s="26">
        <v>5010000</v>
      </c>
      <c r="AL46" s="26">
        <v>5010000</v>
      </c>
      <c r="AM46" s="26">
        <v>5010000</v>
      </c>
      <c r="AN46" s="26">
        <v>5010000</v>
      </c>
      <c r="AO46" s="41">
        <v>5010000</v>
      </c>
      <c r="AP46" s="40">
        <v>5010000</v>
      </c>
      <c r="AQ46" s="41">
        <v>5010000</v>
      </c>
      <c r="AR46" s="41">
        <v>5010000</v>
      </c>
      <c r="AS46" s="41">
        <v>5010000</v>
      </c>
      <c r="AT46" s="41">
        <v>5010000</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5270000</v>
      </c>
      <c r="AC47" s="26">
        <v>5270000</v>
      </c>
      <c r="AD47" s="26">
        <v>5270000</v>
      </c>
      <c r="AE47" s="26">
        <v>5270000</v>
      </c>
      <c r="AF47" s="26">
        <v>5270000</v>
      </c>
      <c r="AG47" s="26">
        <v>5270000</v>
      </c>
      <c r="AH47" s="26">
        <v>5270000</v>
      </c>
      <c r="AI47" s="26">
        <v>5270000</v>
      </c>
      <c r="AJ47" s="26">
        <v>5270000</v>
      </c>
      <c r="AK47" s="26">
        <v>5270000</v>
      </c>
      <c r="AL47" s="26">
        <v>5270000</v>
      </c>
      <c r="AM47" s="26">
        <v>5270000</v>
      </c>
      <c r="AN47" s="26">
        <v>5270000</v>
      </c>
      <c r="AO47" s="41">
        <v>5270000</v>
      </c>
      <c r="AP47" s="40">
        <v>5270000</v>
      </c>
      <c r="AQ47" s="41">
        <v>5270000</v>
      </c>
      <c r="AR47" s="41">
        <v>5270000</v>
      </c>
      <c r="AS47" s="41">
        <v>5270000</v>
      </c>
      <c r="AT47" s="41">
        <v>5270000</v>
      </c>
      <c r="AU47" s="71">
        <v>5270000</v>
      </c>
      <c r="AV47" s="71">
        <v>5270000</v>
      </c>
      <c r="AW47" s="71">
        <v>5270000</v>
      </c>
      <c r="AX47" s="71">
        <v>5270000</v>
      </c>
      <c r="AY47" s="106">
        <v>5270000</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15000000</v>
      </c>
      <c r="AC48" s="26">
        <v>15000000</v>
      </c>
      <c r="AD48" s="26">
        <v>16850000</v>
      </c>
      <c r="AE48" s="26">
        <v>16850000</v>
      </c>
      <c r="AF48" s="26">
        <v>16850000</v>
      </c>
      <c r="AG48" s="26">
        <v>16850000</v>
      </c>
      <c r="AH48" s="26">
        <v>16850000</v>
      </c>
      <c r="AI48" s="26">
        <v>16850000</v>
      </c>
      <c r="AJ48" s="26">
        <v>16850000</v>
      </c>
      <c r="AK48" s="26">
        <v>16850000</v>
      </c>
      <c r="AL48" s="26">
        <v>16850000</v>
      </c>
      <c r="AM48" s="26">
        <v>16850000</v>
      </c>
      <c r="AN48" s="26">
        <v>16850000</v>
      </c>
      <c r="AO48" s="41">
        <v>16850000</v>
      </c>
      <c r="AP48" s="40">
        <v>16850000</v>
      </c>
      <c r="AQ48" s="41">
        <v>16850000</v>
      </c>
      <c r="AR48" s="41">
        <v>16850000</v>
      </c>
      <c r="AS48" s="41">
        <v>18550867</v>
      </c>
      <c r="AT48" s="41">
        <v>18550867</v>
      </c>
      <c r="AU48" s="71">
        <v>18550867</v>
      </c>
      <c r="AV48" s="71">
        <v>18550867</v>
      </c>
      <c r="AW48" s="71">
        <v>18550867</v>
      </c>
      <c r="AX48" s="71">
        <v>18550867</v>
      </c>
      <c r="AY48" s="106">
        <v>18550867</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2750000</v>
      </c>
      <c r="AG49" s="26">
        <v>2750000</v>
      </c>
      <c r="AH49" s="26">
        <v>2750000</v>
      </c>
      <c r="AI49" s="26">
        <v>2750000</v>
      </c>
      <c r="AJ49" s="26">
        <v>2750000</v>
      </c>
      <c r="AK49" s="26">
        <v>2750000</v>
      </c>
      <c r="AL49" s="26">
        <v>2750000</v>
      </c>
      <c r="AM49" s="26">
        <v>2750000</v>
      </c>
      <c r="AN49" s="26">
        <v>2750000</v>
      </c>
      <c r="AO49" s="41">
        <v>2750000</v>
      </c>
      <c r="AP49" s="40">
        <v>2750000</v>
      </c>
      <c r="AQ49" s="41">
        <v>2750000</v>
      </c>
      <c r="AR49" s="41">
        <v>2750000</v>
      </c>
      <c r="AS49" s="41">
        <v>2750000</v>
      </c>
      <c r="AT49" s="41">
        <v>2750000</v>
      </c>
      <c r="AU49" s="71">
        <v>2750000</v>
      </c>
      <c r="AV49" s="71">
        <v>2750000</v>
      </c>
      <c r="AW49" s="71">
        <v>2750000</v>
      </c>
      <c r="AX49" s="71">
        <v>2750000</v>
      </c>
      <c r="AY49" s="106">
        <v>2750000</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12740000</v>
      </c>
      <c r="AH50" s="26">
        <v>12740000</v>
      </c>
      <c r="AI50" s="26">
        <v>12740000</v>
      </c>
      <c r="AJ50" s="26">
        <v>12740000</v>
      </c>
      <c r="AK50" s="26">
        <v>12740000</v>
      </c>
      <c r="AL50" s="26">
        <v>12740000</v>
      </c>
      <c r="AM50" s="26">
        <v>13780000</v>
      </c>
      <c r="AN50" s="26">
        <v>13780000</v>
      </c>
      <c r="AO50" s="41">
        <v>13780000</v>
      </c>
      <c r="AP50" s="40">
        <v>13780000</v>
      </c>
      <c r="AQ50" s="41">
        <v>13780000</v>
      </c>
      <c r="AR50" s="41">
        <v>13780000</v>
      </c>
      <c r="AS50" s="41">
        <v>13780000</v>
      </c>
      <c r="AT50" s="41">
        <v>13780000</v>
      </c>
      <c r="AU50" s="71">
        <v>13780000</v>
      </c>
      <c r="AV50" s="71">
        <v>13780000</v>
      </c>
      <c r="AW50" s="71">
        <v>28480000</v>
      </c>
      <c r="AX50" s="71">
        <v>28480000</v>
      </c>
      <c r="AY50" s="106">
        <v>28480000</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4500000</v>
      </c>
      <c r="AM51" s="26">
        <v>4500000</v>
      </c>
      <c r="AN51" s="26">
        <v>4500000</v>
      </c>
      <c r="AO51" s="41">
        <v>4500000</v>
      </c>
      <c r="AP51" s="40">
        <v>4500000</v>
      </c>
      <c r="AQ51" s="41">
        <v>4500000</v>
      </c>
      <c r="AR51" s="41">
        <v>4500000</v>
      </c>
      <c r="AS51" s="41">
        <v>4500000</v>
      </c>
      <c r="AT51" s="41">
        <v>4500000</v>
      </c>
      <c r="AU51" s="71">
        <v>4500000</v>
      </c>
      <c r="AV51" s="71">
        <v>4500000</v>
      </c>
      <c r="AW51" s="71">
        <v>4500000</v>
      </c>
      <c r="AX51" s="71">
        <v>4500000</v>
      </c>
      <c r="AY51" s="106">
        <v>4500000</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8100000</v>
      </c>
      <c r="AN52" s="26">
        <v>8100000</v>
      </c>
      <c r="AO52" s="41">
        <v>8100000</v>
      </c>
      <c r="AP52" s="40">
        <v>8100000</v>
      </c>
      <c r="AQ52" s="41">
        <v>8100000</v>
      </c>
      <c r="AR52" s="41">
        <v>8100000</v>
      </c>
      <c r="AS52" s="41">
        <v>8100000</v>
      </c>
      <c r="AT52" s="41">
        <v>8100000</v>
      </c>
      <c r="AU52" s="71">
        <v>8100000</v>
      </c>
      <c r="AV52" s="71">
        <v>8100000</v>
      </c>
      <c r="AW52" s="71">
        <v>8100000</v>
      </c>
      <c r="AX52" s="71">
        <v>8100000</v>
      </c>
      <c r="AY52" s="106">
        <v>8100000</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11900000</v>
      </c>
      <c r="AQ53" s="41">
        <v>11900000</v>
      </c>
      <c r="AR53" s="41">
        <v>11900000</v>
      </c>
      <c r="AS53" s="41">
        <v>11900000</v>
      </c>
      <c r="AT53" s="41">
        <v>11900000</v>
      </c>
      <c r="AU53" s="71">
        <v>11900000</v>
      </c>
      <c r="AV53" s="71">
        <v>11900000</v>
      </c>
      <c r="AW53" s="71">
        <v>11900000</v>
      </c>
      <c r="AX53" s="71">
        <v>11900000</v>
      </c>
      <c r="AY53" s="106">
        <v>11900000</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6000000</v>
      </c>
      <c r="AR54" s="41">
        <v>6000000</v>
      </c>
      <c r="AS54" s="41">
        <v>6000000</v>
      </c>
      <c r="AT54" s="41">
        <v>6000000</v>
      </c>
      <c r="AU54" s="71">
        <v>6000000</v>
      </c>
      <c r="AV54" s="71">
        <v>6000000</v>
      </c>
      <c r="AW54" s="71">
        <v>6000000</v>
      </c>
      <c r="AX54" s="71">
        <v>6000000</v>
      </c>
      <c r="AY54" s="106">
        <v>6000000</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18600000</v>
      </c>
      <c r="AS55" s="41">
        <v>18600000</v>
      </c>
      <c r="AT55" s="41">
        <v>18600000</v>
      </c>
      <c r="AU55" s="71">
        <v>18600000</v>
      </c>
      <c r="AV55" s="71">
        <v>18600000</v>
      </c>
      <c r="AW55" s="71">
        <v>18600000</v>
      </c>
      <c r="AX55" s="71">
        <v>18600000</v>
      </c>
      <c r="AY55" s="106">
        <v>18600000</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8100000</v>
      </c>
      <c r="AT56" s="41">
        <v>8100000</v>
      </c>
      <c r="AU56" s="71">
        <v>8100000</v>
      </c>
      <c r="AV56" s="71">
        <v>8100000</v>
      </c>
      <c r="AW56" s="71">
        <v>8100000</v>
      </c>
      <c r="AX56" s="71">
        <v>8100000</v>
      </c>
      <c r="AY56" s="106">
        <v>8100000</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20200000</v>
      </c>
      <c r="AU57" s="71">
        <v>20200000</v>
      </c>
      <c r="AV57" s="71">
        <v>20200000</v>
      </c>
      <c r="AW57" s="71">
        <v>20200000</v>
      </c>
      <c r="AX57" s="71">
        <v>20200000</v>
      </c>
      <c r="AY57" s="106">
        <v>20200000</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103560000</v>
      </c>
      <c r="I59" s="26">
        <v>110160000</v>
      </c>
      <c r="J59" s="26">
        <v>133360000</v>
      </c>
      <c r="K59" s="26">
        <v>148060000</v>
      </c>
      <c r="L59" s="26">
        <v>157860000</v>
      </c>
      <c r="M59" s="26">
        <v>164670000</v>
      </c>
      <c r="N59" s="26">
        <v>171736750</v>
      </c>
      <c r="O59" s="26">
        <v>171736750</v>
      </c>
      <c r="P59" s="26">
        <v>181676750</v>
      </c>
      <c r="Q59" s="26">
        <v>205452750</v>
      </c>
      <c r="R59" s="26">
        <v>206648750</v>
      </c>
      <c r="S59" s="26">
        <v>206648750</v>
      </c>
      <c r="T59" s="26">
        <v>206648750</v>
      </c>
      <c r="U59" s="26">
        <v>186062750</v>
      </c>
      <c r="V59" s="26">
        <v>194662750</v>
      </c>
      <c r="W59" s="26">
        <v>199672750</v>
      </c>
      <c r="X59" s="26">
        <v>199672750</v>
      </c>
      <c r="Y59" s="26">
        <v>199672750</v>
      </c>
      <c r="Z59" s="26">
        <v>199672750</v>
      </c>
      <c r="AA59" s="26">
        <v>204202750</v>
      </c>
      <c r="AB59" s="26">
        <v>229622750</v>
      </c>
      <c r="AC59" s="26">
        <v>229622750</v>
      </c>
      <c r="AD59" s="26">
        <v>231579750</v>
      </c>
      <c r="AE59" s="26">
        <v>222059750</v>
      </c>
      <c r="AF59" s="26">
        <v>224809750</v>
      </c>
      <c r="AG59" s="26">
        <v>237549750</v>
      </c>
      <c r="AH59" s="26">
        <v>223629750</v>
      </c>
      <c r="AI59" s="26">
        <v>222339750</v>
      </c>
      <c r="AJ59" s="26">
        <v>223539750</v>
      </c>
      <c r="AK59" s="26">
        <v>223539750</v>
      </c>
      <c r="AL59" s="26">
        <v>225189750</v>
      </c>
      <c r="AM59" s="26">
        <v>236586750</v>
      </c>
      <c r="AN59" s="26">
        <f>SUM(AN10:AN52)</f>
        <v>231235850</v>
      </c>
      <c r="AO59" s="41">
        <v>234596750</v>
      </c>
      <c r="AP59" s="40">
        <v>242614750</v>
      </c>
      <c r="AQ59" s="41">
        <v>248614750</v>
      </c>
      <c r="AR59" s="41">
        <v>265855750</v>
      </c>
      <c r="AS59" s="41">
        <v>242310617</v>
      </c>
      <c r="AT59" s="41">
        <v>252651617</v>
      </c>
      <c r="AU59" s="41">
        <v>246306617</v>
      </c>
      <c r="AV59" s="71">
        <v>244971617</v>
      </c>
      <c r="AW59" s="71">
        <v>260671617</v>
      </c>
      <c r="AX59" s="71">
        <v>257741617</v>
      </c>
      <c r="AY59" s="112">
        <f>252624867-3053100</f>
        <v>249571767</v>
      </c>
    </row>
    <row r="60" spans="2:51">
      <c r="G60" s="1" t="s">
        <v>368</v>
      </c>
    </row>
    <row r="61" spans="2:51">
      <c r="G61" s="83" t="s">
        <v>381</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6E24A-1E5A-4D0F-9F63-2A8E81AA052B}">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375</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890000</v>
      </c>
      <c r="AK10" s="26">
        <v>890000</v>
      </c>
      <c r="AL10" s="26">
        <v>890000</v>
      </c>
      <c r="AM10" s="26">
        <v>890000</v>
      </c>
      <c r="AN10" s="26">
        <v>890000</v>
      </c>
      <c r="AO10" s="41">
        <v>890000</v>
      </c>
      <c r="AP10" s="40">
        <v>890000</v>
      </c>
      <c r="AQ10" s="41">
        <v>890000</v>
      </c>
      <c r="AR10" s="41">
        <v>890000</v>
      </c>
      <c r="AS10" s="41">
        <v>890000</v>
      </c>
      <c r="AT10" s="41">
        <v>890000</v>
      </c>
      <c r="AU10" s="71">
        <v>890000</v>
      </c>
      <c r="AV10" s="71">
        <v>890000</v>
      </c>
      <c r="AW10" s="71">
        <v>890000</v>
      </c>
      <c r="AX10" s="71">
        <v>890000</v>
      </c>
      <c r="AY10" s="106">
        <v>890000</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730500</v>
      </c>
      <c r="AQ11" s="41">
        <v>730500</v>
      </c>
      <c r="AR11" s="41">
        <v>730500</v>
      </c>
      <c r="AS11" s="41">
        <v>730500</v>
      </c>
      <c r="AT11" s="41">
        <v>730500</v>
      </c>
      <c r="AU11" s="71">
        <v>730500</v>
      </c>
      <c r="AV11" s="71">
        <v>730500</v>
      </c>
      <c r="AW11" s="71">
        <v>730500</v>
      </c>
      <c r="AX11" s="71">
        <v>730500</v>
      </c>
      <c r="AY11" s="106">
        <v>730500</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805000</v>
      </c>
      <c r="AX12" s="71">
        <v>805000</v>
      </c>
      <c r="AY12" s="106">
        <v>805000</v>
      </c>
    </row>
    <row r="13" spans="2:51" ht="12">
      <c r="B13" s="26" t="s">
        <v>44</v>
      </c>
      <c r="F13" s="27" t="s">
        <v>32</v>
      </c>
      <c r="G13" s="12" t="s">
        <v>272</v>
      </c>
      <c r="H13" s="26" t="s">
        <v>44</v>
      </c>
      <c r="I13" s="26" t="s">
        <v>44</v>
      </c>
      <c r="J13" s="26" t="s">
        <v>44</v>
      </c>
      <c r="K13" s="26" t="s">
        <v>44</v>
      </c>
      <c r="L13" s="26" t="s">
        <v>44</v>
      </c>
      <c r="M13" s="26">
        <v>6810000</v>
      </c>
      <c r="N13" s="26">
        <v>6810000</v>
      </c>
      <c r="O13" s="26">
        <v>6810000</v>
      </c>
      <c r="P13" s="26">
        <v>6810000</v>
      </c>
      <c r="Q13" s="26">
        <v>6810000</v>
      </c>
      <c r="R13" s="26">
        <v>6810000</v>
      </c>
      <c r="S13" s="26">
        <v>6810000</v>
      </c>
      <c r="T13" s="26">
        <v>6810000</v>
      </c>
      <c r="U13" s="26">
        <v>6810000</v>
      </c>
      <c r="V13" s="26">
        <v>6810000</v>
      </c>
      <c r="W13" s="26">
        <v>6810000</v>
      </c>
      <c r="X13" s="26">
        <v>6810000</v>
      </c>
      <c r="Y13" s="26">
        <v>6810000</v>
      </c>
      <c r="Z13" s="26">
        <v>6810000</v>
      </c>
      <c r="AA13" s="26">
        <v>6810000</v>
      </c>
      <c r="AB13" s="26">
        <v>6810000</v>
      </c>
      <c r="AC13" s="26">
        <v>6810000</v>
      </c>
      <c r="AD13" s="26">
        <v>6810000</v>
      </c>
      <c r="AE13" s="26">
        <v>6810000</v>
      </c>
      <c r="AF13" s="26">
        <v>6810000</v>
      </c>
      <c r="AG13" s="26">
        <v>6810000</v>
      </c>
      <c r="AH13" s="26">
        <v>6810000</v>
      </c>
      <c r="AI13" s="26">
        <v>6810000</v>
      </c>
      <c r="AJ13" s="26">
        <v>6810000</v>
      </c>
      <c r="AK13" s="26">
        <v>6810000</v>
      </c>
      <c r="AL13" s="26">
        <v>6810000</v>
      </c>
      <c r="AM13" s="26">
        <v>6810000</v>
      </c>
      <c r="AN13" s="26">
        <v>6810000</v>
      </c>
      <c r="AO13" s="41">
        <v>6810000</v>
      </c>
      <c r="AP13" s="40">
        <v>6810000</v>
      </c>
      <c r="AQ13" s="41">
        <v>6810000</v>
      </c>
      <c r="AR13" s="41">
        <v>6810000</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4530000</v>
      </c>
      <c r="AB14" s="26">
        <v>4530000</v>
      </c>
      <c r="AC14" s="26">
        <v>4530000</v>
      </c>
      <c r="AD14" s="26">
        <v>4530000</v>
      </c>
      <c r="AE14" s="26">
        <v>4530000</v>
      </c>
      <c r="AF14" s="26">
        <v>4530000</v>
      </c>
      <c r="AG14" s="26">
        <v>4530000</v>
      </c>
      <c r="AH14" s="26">
        <v>4530000</v>
      </c>
      <c r="AI14" s="26">
        <v>4530000</v>
      </c>
      <c r="AJ14" s="26">
        <v>4530000</v>
      </c>
      <c r="AK14" s="26">
        <v>4530000</v>
      </c>
      <c r="AL14" s="26">
        <v>4530000</v>
      </c>
      <c r="AM14" s="26">
        <v>4530000</v>
      </c>
      <c r="AN14" s="26">
        <v>4530000</v>
      </c>
      <c r="AO14" s="41">
        <v>4530000</v>
      </c>
      <c r="AP14" s="40">
        <v>2718000</v>
      </c>
      <c r="AQ14" s="41">
        <v>2718000</v>
      </c>
      <c r="AR14" s="41">
        <v>1359000</v>
      </c>
      <c r="AS14" s="41">
        <v>1359000</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1150000</v>
      </c>
      <c r="AT15" s="41">
        <v>1150000</v>
      </c>
      <c r="AU15" s="71">
        <v>1150000</v>
      </c>
      <c r="AV15" s="71">
        <v>1150000</v>
      </c>
      <c r="AW15" s="71">
        <v>1150000</v>
      </c>
      <c r="AX15" s="71" t="s">
        <v>44</v>
      </c>
      <c r="AY15" s="106" t="s">
        <v>44</v>
      </c>
    </row>
    <row r="16" spans="2:51" ht="12">
      <c r="B16" s="26" t="s">
        <v>44</v>
      </c>
      <c r="F16" s="27" t="s">
        <v>2</v>
      </c>
      <c r="G16" s="12" t="s">
        <v>275</v>
      </c>
      <c r="H16" s="26">
        <v>12125300</v>
      </c>
      <c r="I16" s="26">
        <v>12125300</v>
      </c>
      <c r="J16" s="26">
        <v>12125300</v>
      </c>
      <c r="K16" s="26">
        <v>12125300</v>
      </c>
      <c r="L16" s="26">
        <v>12125300</v>
      </c>
      <c r="M16" s="26">
        <v>12125300</v>
      </c>
      <c r="N16" s="26">
        <v>12125300</v>
      </c>
      <c r="O16" s="26">
        <v>12125300</v>
      </c>
      <c r="P16" s="26">
        <v>12125300</v>
      </c>
      <c r="Q16" s="26">
        <v>12125300</v>
      </c>
      <c r="R16" s="26">
        <v>12125300</v>
      </c>
      <c r="S16" s="26">
        <v>12125300</v>
      </c>
      <c r="T16" s="26">
        <v>12125300</v>
      </c>
      <c r="U16" s="26">
        <v>12125300</v>
      </c>
      <c r="V16" s="26">
        <v>12125300</v>
      </c>
      <c r="W16" s="26">
        <v>12125300</v>
      </c>
      <c r="X16" s="26">
        <v>12125300</v>
      </c>
      <c r="Y16" s="26">
        <v>12125300</v>
      </c>
      <c r="Z16" s="26">
        <v>12125300</v>
      </c>
      <c r="AA16" s="26">
        <v>12125300</v>
      </c>
      <c r="AB16" s="26">
        <v>12125300</v>
      </c>
      <c r="AC16" s="26">
        <v>12125300</v>
      </c>
      <c r="AD16" s="26">
        <v>12125300</v>
      </c>
      <c r="AE16" s="26">
        <v>12125300</v>
      </c>
      <c r="AF16" s="26">
        <v>12125300</v>
      </c>
      <c r="AG16" s="26">
        <v>12125300</v>
      </c>
      <c r="AH16" s="26">
        <v>12125300</v>
      </c>
      <c r="AI16" s="26">
        <v>12125300</v>
      </c>
      <c r="AJ16" s="26">
        <v>12125300</v>
      </c>
      <c r="AK16" s="26">
        <v>12125300</v>
      </c>
      <c r="AL16" s="26">
        <v>12125300</v>
      </c>
      <c r="AM16" s="26">
        <v>12125300</v>
      </c>
      <c r="AN16" s="26">
        <v>12125300</v>
      </c>
      <c r="AO16" s="41">
        <v>12125300</v>
      </c>
      <c r="AP16" s="40">
        <v>12125300</v>
      </c>
      <c r="AQ16" s="41">
        <v>12125300</v>
      </c>
      <c r="AR16" s="41">
        <v>12125300</v>
      </c>
      <c r="AS16" s="41">
        <v>12125300</v>
      </c>
      <c r="AT16" s="41">
        <v>12125300</v>
      </c>
      <c r="AU16" s="71">
        <v>12125300</v>
      </c>
      <c r="AV16" s="71">
        <v>12125300</v>
      </c>
      <c r="AW16" s="71">
        <v>12125300</v>
      </c>
      <c r="AX16" s="71">
        <v>12125300</v>
      </c>
      <c r="AY16" s="106">
        <v>12125300</v>
      </c>
    </row>
    <row r="17" spans="2:51" ht="12">
      <c r="B17" s="26" t="s">
        <v>44</v>
      </c>
      <c r="F17" s="27" t="s">
        <v>3</v>
      </c>
      <c r="G17" s="12" t="s">
        <v>276</v>
      </c>
      <c r="H17" s="26">
        <v>4478400</v>
      </c>
      <c r="I17" s="26">
        <v>4478400</v>
      </c>
      <c r="J17" s="26">
        <v>4478400</v>
      </c>
      <c r="K17" s="26">
        <v>4478400</v>
      </c>
      <c r="L17" s="26">
        <v>4478400</v>
      </c>
      <c r="M17" s="26">
        <v>4478400</v>
      </c>
      <c r="N17" s="26">
        <v>4478400</v>
      </c>
      <c r="O17" s="26">
        <v>4478400</v>
      </c>
      <c r="P17" s="26">
        <v>4478400</v>
      </c>
      <c r="Q17" s="26">
        <v>4478400</v>
      </c>
      <c r="R17" s="26">
        <v>4478400</v>
      </c>
      <c r="S17" s="26">
        <v>4478400</v>
      </c>
      <c r="T17" s="26">
        <v>4478400</v>
      </c>
      <c r="U17" s="26">
        <v>4478400</v>
      </c>
      <c r="V17" s="26">
        <v>4478400</v>
      </c>
      <c r="W17" s="26">
        <v>4478400</v>
      </c>
      <c r="X17" s="26">
        <v>4478400</v>
      </c>
      <c r="Y17" s="26">
        <v>4478400</v>
      </c>
      <c r="Z17" s="26">
        <v>4478400</v>
      </c>
      <c r="AA17" s="26">
        <v>4478400</v>
      </c>
      <c r="AB17" s="26">
        <v>4478400</v>
      </c>
      <c r="AC17" s="26">
        <v>4478400</v>
      </c>
      <c r="AD17" s="26">
        <v>4478400</v>
      </c>
      <c r="AE17" s="26">
        <v>4478400</v>
      </c>
      <c r="AF17" s="26">
        <v>4478400</v>
      </c>
      <c r="AG17" s="26">
        <v>4478400</v>
      </c>
      <c r="AH17" s="26">
        <v>4478400</v>
      </c>
      <c r="AI17" s="26">
        <v>4478400</v>
      </c>
      <c r="AJ17" s="26">
        <v>4478400</v>
      </c>
      <c r="AK17" s="26">
        <v>4478400</v>
      </c>
      <c r="AL17" s="26">
        <v>4478400</v>
      </c>
      <c r="AM17" s="26">
        <v>4478400</v>
      </c>
      <c r="AN17" s="26">
        <v>4478400</v>
      </c>
      <c r="AO17" s="41">
        <v>4478400</v>
      </c>
      <c r="AP17" s="40">
        <v>4478400</v>
      </c>
      <c r="AQ17" s="41">
        <v>4478400</v>
      </c>
      <c r="AR17" s="41">
        <v>4478400</v>
      </c>
      <c r="AS17" s="41">
        <v>4478400</v>
      </c>
      <c r="AT17" s="41">
        <v>4478400</v>
      </c>
      <c r="AU17" s="71">
        <v>4478400</v>
      </c>
      <c r="AV17" s="71">
        <v>4478400</v>
      </c>
      <c r="AW17" s="71">
        <v>4478400</v>
      </c>
      <c r="AX17" s="71">
        <v>4478400</v>
      </c>
      <c r="AY17" s="106">
        <v>4478400</v>
      </c>
    </row>
    <row r="18" spans="2:51" ht="12">
      <c r="B18" s="26" t="s">
        <v>44</v>
      </c>
      <c r="F18" s="27" t="s">
        <v>4</v>
      </c>
      <c r="G18" s="12" t="s">
        <v>277</v>
      </c>
      <c r="H18" s="26">
        <v>5291090</v>
      </c>
      <c r="I18" s="26">
        <v>5291090</v>
      </c>
      <c r="J18" s="26">
        <v>5291090</v>
      </c>
      <c r="K18" s="26">
        <v>5291090</v>
      </c>
      <c r="L18" s="26">
        <v>5291090</v>
      </c>
      <c r="M18" s="26">
        <v>5291090</v>
      </c>
      <c r="N18" s="26">
        <v>5291090</v>
      </c>
      <c r="O18" s="26">
        <v>5291090</v>
      </c>
      <c r="P18" s="26">
        <v>5291090</v>
      </c>
      <c r="Q18" s="26">
        <v>5291090</v>
      </c>
      <c r="R18" s="26">
        <v>5291090</v>
      </c>
      <c r="S18" s="26">
        <v>5291090</v>
      </c>
      <c r="T18" s="26">
        <v>5291090</v>
      </c>
      <c r="U18" s="26">
        <v>5291090</v>
      </c>
      <c r="V18" s="26">
        <v>5291090</v>
      </c>
      <c r="W18" s="26">
        <v>5291090</v>
      </c>
      <c r="X18" s="26">
        <v>5291090</v>
      </c>
      <c r="Y18" s="26">
        <v>5291090</v>
      </c>
      <c r="Z18" s="26">
        <v>5291090</v>
      </c>
      <c r="AA18" s="26">
        <v>5291090</v>
      </c>
      <c r="AB18" s="26">
        <v>5291090</v>
      </c>
      <c r="AC18" s="26">
        <v>5291090</v>
      </c>
      <c r="AD18" s="26">
        <v>5291090</v>
      </c>
      <c r="AE18" s="26">
        <v>5291090</v>
      </c>
      <c r="AF18" s="26">
        <v>5291090</v>
      </c>
      <c r="AG18" s="26">
        <v>5291090</v>
      </c>
      <c r="AH18" s="26">
        <v>5291090</v>
      </c>
      <c r="AI18" s="26">
        <v>5291090</v>
      </c>
      <c r="AJ18" s="26">
        <v>5291090</v>
      </c>
      <c r="AK18" s="26">
        <v>5291090</v>
      </c>
      <c r="AL18" s="26">
        <v>5291090</v>
      </c>
      <c r="AM18" s="26">
        <v>5291090</v>
      </c>
      <c r="AN18" s="26">
        <v>5291090</v>
      </c>
      <c r="AO18" s="41">
        <v>5291090</v>
      </c>
      <c r="AP18" s="40">
        <v>5291090</v>
      </c>
      <c r="AQ18" s="41">
        <v>5291090</v>
      </c>
      <c r="AR18" s="41">
        <v>5291090</v>
      </c>
      <c r="AS18" s="41">
        <v>5291090</v>
      </c>
      <c r="AT18" s="41">
        <v>5291090</v>
      </c>
      <c r="AU18" s="71">
        <v>5291090</v>
      </c>
      <c r="AV18" s="71">
        <v>5291090</v>
      </c>
      <c r="AW18" s="71">
        <v>5291090</v>
      </c>
      <c r="AX18" s="71">
        <v>5291090</v>
      </c>
      <c r="AY18" s="106">
        <v>5291090</v>
      </c>
    </row>
    <row r="19" spans="2:51" ht="12">
      <c r="B19" s="26" t="s">
        <v>44</v>
      </c>
      <c r="F19" s="27" t="s">
        <v>5</v>
      </c>
      <c r="G19" s="12" t="s">
        <v>278</v>
      </c>
      <c r="H19" s="26">
        <v>5432200</v>
      </c>
      <c r="I19" s="26">
        <v>5432200</v>
      </c>
      <c r="J19" s="26">
        <v>5432200</v>
      </c>
      <c r="K19" s="26">
        <v>5432200</v>
      </c>
      <c r="L19" s="26">
        <v>5432200</v>
      </c>
      <c r="M19" s="26">
        <v>5432200</v>
      </c>
      <c r="N19" s="26">
        <v>5432200</v>
      </c>
      <c r="O19" s="26">
        <v>5432200</v>
      </c>
      <c r="P19" s="26">
        <v>5432200</v>
      </c>
      <c r="Q19" s="26">
        <v>5432200</v>
      </c>
      <c r="R19" s="26">
        <v>5432200</v>
      </c>
      <c r="S19" s="26">
        <v>5432200</v>
      </c>
      <c r="T19" s="26">
        <v>5432200</v>
      </c>
      <c r="U19" s="26">
        <v>5432200</v>
      </c>
      <c r="V19" s="26">
        <v>5432200</v>
      </c>
      <c r="W19" s="26">
        <v>5432200</v>
      </c>
      <c r="X19" s="26">
        <v>5432200</v>
      </c>
      <c r="Y19" s="26">
        <v>5432200</v>
      </c>
      <c r="Z19" s="26">
        <v>5432200</v>
      </c>
      <c r="AA19" s="26">
        <v>5432200</v>
      </c>
      <c r="AB19" s="26">
        <v>5432200</v>
      </c>
      <c r="AC19" s="26">
        <v>5432200</v>
      </c>
      <c r="AD19" s="26">
        <v>5432200</v>
      </c>
      <c r="AE19" s="26">
        <v>5432200</v>
      </c>
      <c r="AF19" s="26">
        <v>5432200</v>
      </c>
      <c r="AG19" s="26">
        <v>5432200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984270</v>
      </c>
      <c r="I20" s="26">
        <v>984270</v>
      </c>
      <c r="J20" s="26">
        <v>984270</v>
      </c>
      <c r="K20" s="26">
        <v>984270</v>
      </c>
      <c r="L20" s="26">
        <v>984270</v>
      </c>
      <c r="M20" s="26">
        <v>984270</v>
      </c>
      <c r="N20" s="26">
        <v>984270</v>
      </c>
      <c r="O20" s="26">
        <v>984270</v>
      </c>
      <c r="P20" s="26">
        <v>984270</v>
      </c>
      <c r="Q20" s="26">
        <v>984270</v>
      </c>
      <c r="R20" s="26">
        <v>984270</v>
      </c>
      <c r="S20" s="26">
        <v>984270</v>
      </c>
      <c r="T20" s="26">
        <v>984270</v>
      </c>
      <c r="U20" s="26">
        <v>984270</v>
      </c>
      <c r="V20" s="26">
        <v>984270</v>
      </c>
      <c r="W20" s="26">
        <v>984270</v>
      </c>
      <c r="X20" s="26">
        <v>984270</v>
      </c>
      <c r="Y20" s="26">
        <v>984270</v>
      </c>
      <c r="Z20" s="26">
        <v>984270</v>
      </c>
      <c r="AA20" s="26">
        <v>984270</v>
      </c>
      <c r="AB20" s="26">
        <v>984270</v>
      </c>
      <c r="AC20" s="26">
        <v>984270</v>
      </c>
      <c r="AD20" s="26">
        <v>984270</v>
      </c>
      <c r="AE20" s="26">
        <v>984270</v>
      </c>
      <c r="AF20" s="26">
        <v>984270</v>
      </c>
      <c r="AG20" s="26">
        <v>984270</v>
      </c>
      <c r="AH20" s="26">
        <v>984270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6382000</v>
      </c>
      <c r="J21" s="26">
        <v>6382000</v>
      </c>
      <c r="K21" s="26">
        <v>6382000</v>
      </c>
      <c r="L21" s="26">
        <v>6382000</v>
      </c>
      <c r="M21" s="26">
        <v>6382000</v>
      </c>
      <c r="N21" s="26">
        <v>6382000</v>
      </c>
      <c r="O21" s="26">
        <v>6382000</v>
      </c>
      <c r="P21" s="26">
        <v>6382000</v>
      </c>
      <c r="Q21" s="26">
        <v>6382000</v>
      </c>
      <c r="R21" s="26">
        <v>6382000</v>
      </c>
      <c r="S21" s="26">
        <v>6382000</v>
      </c>
      <c r="T21" s="26">
        <v>6382000</v>
      </c>
      <c r="U21" s="26">
        <v>6382000</v>
      </c>
      <c r="V21" s="26">
        <v>6382000</v>
      </c>
      <c r="W21" s="26">
        <v>6382000</v>
      </c>
      <c r="X21" s="26">
        <v>6382000</v>
      </c>
      <c r="Y21" s="26">
        <v>6382000</v>
      </c>
      <c r="Z21" s="26">
        <v>6382000</v>
      </c>
      <c r="AA21" s="26">
        <v>6382000</v>
      </c>
      <c r="AB21" s="26">
        <v>6382000</v>
      </c>
      <c r="AC21" s="26">
        <v>6382000</v>
      </c>
      <c r="AD21" s="26">
        <v>6382000</v>
      </c>
      <c r="AE21" s="26">
        <v>6382000</v>
      </c>
      <c r="AF21" s="26">
        <v>6382000</v>
      </c>
      <c r="AG21" s="26">
        <v>6382000</v>
      </c>
      <c r="AH21" s="26">
        <v>6382000</v>
      </c>
      <c r="AI21" s="26">
        <v>6382000</v>
      </c>
      <c r="AJ21" s="26">
        <v>6382000</v>
      </c>
      <c r="AK21" s="26">
        <v>6382000</v>
      </c>
      <c r="AL21" s="26">
        <v>6382000</v>
      </c>
      <c r="AM21" s="26">
        <v>6382000</v>
      </c>
      <c r="AN21" s="26">
        <v>6382000</v>
      </c>
      <c r="AO21" s="41">
        <v>6382000</v>
      </c>
      <c r="AP21" s="40">
        <v>6382000</v>
      </c>
      <c r="AQ21" s="41">
        <v>6382000</v>
      </c>
      <c r="AR21" s="41">
        <v>6382000</v>
      </c>
      <c r="AS21" s="41">
        <v>6382000</v>
      </c>
      <c r="AT21" s="41">
        <v>6382000</v>
      </c>
      <c r="AU21" s="71">
        <v>6382000</v>
      </c>
      <c r="AV21" s="71">
        <v>6382000</v>
      </c>
      <c r="AW21" s="71">
        <v>6382000</v>
      </c>
      <c r="AX21" s="71">
        <v>6382000</v>
      </c>
      <c r="AY21" s="106">
        <v>6382000</v>
      </c>
    </row>
    <row r="22" spans="2:51" ht="12">
      <c r="B22" s="26" t="s">
        <v>44</v>
      </c>
      <c r="F22" s="27" t="s">
        <v>8</v>
      </c>
      <c r="G22" s="12" t="s">
        <v>281</v>
      </c>
      <c r="H22" s="26" t="s">
        <v>44</v>
      </c>
      <c r="I22" s="26" t="s">
        <v>44</v>
      </c>
      <c r="J22" s="26">
        <v>2065000</v>
      </c>
      <c r="K22" s="26">
        <v>2065000</v>
      </c>
      <c r="L22" s="26">
        <v>2065000</v>
      </c>
      <c r="M22" s="26">
        <v>2065000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5408000</v>
      </c>
      <c r="K23" s="26">
        <v>5408000</v>
      </c>
      <c r="L23" s="26">
        <v>5408000</v>
      </c>
      <c r="M23" s="26">
        <v>5408000</v>
      </c>
      <c r="N23" s="26">
        <v>5408000</v>
      </c>
      <c r="O23" s="26">
        <v>5408000</v>
      </c>
      <c r="P23" s="26">
        <v>5408000</v>
      </c>
      <c r="Q23" s="26">
        <v>5408000</v>
      </c>
      <c r="R23" s="26">
        <v>5408000</v>
      </c>
      <c r="S23" s="26">
        <v>5408000</v>
      </c>
      <c r="T23" s="26">
        <v>5408000</v>
      </c>
      <c r="U23" s="26">
        <v>5408000</v>
      </c>
      <c r="V23" s="26">
        <v>5408000</v>
      </c>
      <c r="W23" s="26">
        <v>5408000</v>
      </c>
      <c r="X23" s="26">
        <v>5408000</v>
      </c>
      <c r="Y23" s="26">
        <v>5408000</v>
      </c>
      <c r="Z23" s="26">
        <v>5408000</v>
      </c>
      <c r="AA23" s="26">
        <v>5408000</v>
      </c>
      <c r="AB23" s="26">
        <v>5408000</v>
      </c>
      <c r="AC23" s="26">
        <v>5408000</v>
      </c>
      <c r="AD23" s="26">
        <v>5408000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10217000</v>
      </c>
      <c r="L24" s="26">
        <v>17028000</v>
      </c>
      <c r="M24" s="26">
        <v>17028000</v>
      </c>
      <c r="N24" s="26">
        <v>17028000</v>
      </c>
      <c r="O24" s="26">
        <v>17028000</v>
      </c>
      <c r="P24" s="26">
        <v>17028000</v>
      </c>
      <c r="Q24" s="26">
        <v>17028000</v>
      </c>
      <c r="R24" s="26">
        <v>17028000</v>
      </c>
      <c r="S24" s="26">
        <v>17028000</v>
      </c>
      <c r="T24" s="26">
        <v>17028000</v>
      </c>
      <c r="U24" s="26">
        <v>17028000</v>
      </c>
      <c r="V24" s="26">
        <v>17028000</v>
      </c>
      <c r="W24" s="26">
        <v>17028000</v>
      </c>
      <c r="X24" s="26">
        <v>17028000</v>
      </c>
      <c r="Y24" s="26">
        <v>17028000</v>
      </c>
      <c r="Z24" s="26">
        <v>17028000</v>
      </c>
      <c r="AA24" s="26">
        <v>17028000</v>
      </c>
      <c r="AB24" s="26">
        <v>17028000</v>
      </c>
      <c r="AC24" s="26">
        <v>17028000</v>
      </c>
      <c r="AD24" s="26">
        <v>17028000</v>
      </c>
      <c r="AE24" s="26">
        <v>17028000</v>
      </c>
      <c r="AF24" s="26">
        <v>17028000</v>
      </c>
      <c r="AG24" s="26">
        <v>17028000</v>
      </c>
      <c r="AH24" s="26">
        <v>17028000</v>
      </c>
      <c r="AI24" s="26">
        <v>17028000</v>
      </c>
      <c r="AJ24" s="26">
        <v>17028000</v>
      </c>
      <c r="AK24" s="26">
        <v>17028000</v>
      </c>
      <c r="AL24" s="26">
        <v>17028000</v>
      </c>
      <c r="AM24" s="26">
        <v>17028000</v>
      </c>
      <c r="AN24" s="26">
        <v>17028000</v>
      </c>
      <c r="AO24" s="41">
        <v>17028000</v>
      </c>
      <c r="AP24" s="40">
        <v>17028000</v>
      </c>
      <c r="AQ24" s="41">
        <v>17028000</v>
      </c>
      <c r="AR24" s="41">
        <v>17028000</v>
      </c>
      <c r="AS24" s="41">
        <v>17028000</v>
      </c>
      <c r="AT24" s="41">
        <v>17028000</v>
      </c>
      <c r="AU24" s="71">
        <v>17028000</v>
      </c>
      <c r="AV24" s="71">
        <v>17028000</v>
      </c>
      <c r="AW24" s="71">
        <v>17028000</v>
      </c>
      <c r="AX24" s="71">
        <v>17028000</v>
      </c>
      <c r="AY24" s="106">
        <v>17028000</v>
      </c>
    </row>
    <row r="25" spans="2:51" ht="12">
      <c r="B25" s="26" t="s">
        <v>44</v>
      </c>
      <c r="F25" s="27" t="s">
        <v>12</v>
      </c>
      <c r="G25" s="12" t="s">
        <v>284</v>
      </c>
      <c r="H25" s="26" t="s">
        <v>44</v>
      </c>
      <c r="I25" s="26" t="s">
        <v>44</v>
      </c>
      <c r="J25" s="26" t="s">
        <v>44</v>
      </c>
      <c r="K25" s="26" t="s">
        <v>44</v>
      </c>
      <c r="L25" s="26" t="s">
        <v>44</v>
      </c>
      <c r="M25" s="26" t="s">
        <v>44</v>
      </c>
      <c r="N25" s="26">
        <v>4108750</v>
      </c>
      <c r="O25" s="26">
        <v>4108750</v>
      </c>
      <c r="P25" s="26">
        <v>4108750</v>
      </c>
      <c r="Q25" s="26">
        <v>4108750</v>
      </c>
      <c r="R25" s="26">
        <v>4108750</v>
      </c>
      <c r="S25" s="26">
        <v>4108750</v>
      </c>
      <c r="T25" s="26">
        <v>4108750</v>
      </c>
      <c r="U25" s="26">
        <v>4108750</v>
      </c>
      <c r="V25" s="26">
        <v>4108750</v>
      </c>
      <c r="W25" s="26">
        <v>4108750</v>
      </c>
      <c r="X25" s="26">
        <v>4108750</v>
      </c>
      <c r="Y25" s="26">
        <v>4108750</v>
      </c>
      <c r="Z25" s="26">
        <v>4108750</v>
      </c>
      <c r="AA25" s="26">
        <v>4108750</v>
      </c>
      <c r="AB25" s="26">
        <v>4108750</v>
      </c>
      <c r="AC25" s="26">
        <v>4108750</v>
      </c>
      <c r="AD25" s="26">
        <v>4108750</v>
      </c>
      <c r="AE25" s="26">
        <v>4108750</v>
      </c>
      <c r="AF25" s="26">
        <v>4108750</v>
      </c>
      <c r="AG25" s="26">
        <v>4108750</v>
      </c>
      <c r="AH25" s="26">
        <v>4108750</v>
      </c>
      <c r="AI25" s="26">
        <v>4108750</v>
      </c>
      <c r="AJ25" s="26">
        <v>4108750</v>
      </c>
      <c r="AK25" s="26">
        <v>4108750</v>
      </c>
      <c r="AL25" s="26">
        <v>4108750</v>
      </c>
      <c r="AM25" s="26">
        <v>4108750</v>
      </c>
      <c r="AN25" s="26">
        <v>4108750</v>
      </c>
      <c r="AO25" s="41">
        <v>4108750</v>
      </c>
      <c r="AP25" s="40">
        <v>4108750</v>
      </c>
      <c r="AQ25" s="41">
        <v>4108750</v>
      </c>
      <c r="AR25" s="41">
        <v>4108750</v>
      </c>
      <c r="AS25" s="41">
        <v>4108750</v>
      </c>
      <c r="AT25" s="41">
        <v>4108750</v>
      </c>
      <c r="AU25" s="71">
        <v>4108750</v>
      </c>
      <c r="AV25" s="71">
        <v>4108750</v>
      </c>
      <c r="AW25" s="71">
        <v>4108750</v>
      </c>
      <c r="AX25" s="71">
        <v>4108750</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3727000</v>
      </c>
      <c r="R26" s="26">
        <v>3727000</v>
      </c>
      <c r="S26" s="26">
        <v>3727000</v>
      </c>
      <c r="T26" s="26">
        <v>3727000</v>
      </c>
      <c r="U26" s="26">
        <v>3727000</v>
      </c>
      <c r="V26" s="26">
        <v>3727000</v>
      </c>
      <c r="W26" s="26">
        <v>3727000</v>
      </c>
      <c r="X26" s="26">
        <v>3727000</v>
      </c>
      <c r="Y26" s="26">
        <v>3727000</v>
      </c>
      <c r="Z26" s="26">
        <v>3727000</v>
      </c>
      <c r="AA26" s="26">
        <v>3727000</v>
      </c>
      <c r="AB26" s="26">
        <v>3727000</v>
      </c>
      <c r="AC26" s="26">
        <v>3727000</v>
      </c>
      <c r="AD26" s="26">
        <v>3727000</v>
      </c>
      <c r="AE26" s="26">
        <v>3727000</v>
      </c>
      <c r="AF26" s="26">
        <v>3727000</v>
      </c>
      <c r="AG26" s="26">
        <v>3727000</v>
      </c>
      <c r="AH26" s="26">
        <v>3727000</v>
      </c>
      <c r="AI26" s="26">
        <v>3727000</v>
      </c>
      <c r="AJ26" s="26">
        <v>3727000</v>
      </c>
      <c r="AK26" s="26">
        <v>3727000</v>
      </c>
      <c r="AL26" s="26">
        <v>3727000</v>
      </c>
      <c r="AM26" s="26">
        <v>3727000</v>
      </c>
      <c r="AN26" s="26">
        <v>3727000</v>
      </c>
      <c r="AO26" s="41">
        <v>3727000</v>
      </c>
      <c r="AP26" s="40">
        <v>3727000</v>
      </c>
      <c r="AQ26" s="41">
        <v>3727000</v>
      </c>
      <c r="AR26" s="41">
        <v>3727000</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4286000</v>
      </c>
      <c r="AC27" s="26">
        <v>4286000</v>
      </c>
      <c r="AD27" s="26">
        <v>4286000</v>
      </c>
      <c r="AE27" s="26">
        <v>4286000</v>
      </c>
      <c r="AF27" s="26">
        <v>4286000</v>
      </c>
      <c r="AG27" s="26">
        <v>4286000</v>
      </c>
      <c r="AH27" s="26">
        <v>4286000</v>
      </c>
      <c r="AI27" s="26">
        <v>4286000</v>
      </c>
      <c r="AJ27" s="26">
        <v>4286000</v>
      </c>
      <c r="AK27" s="26">
        <v>4286000</v>
      </c>
      <c r="AL27" s="26">
        <v>4286000</v>
      </c>
      <c r="AM27" s="26">
        <v>4286000</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1765000</v>
      </c>
      <c r="AN28" s="26">
        <v>1765000</v>
      </c>
      <c r="AO28" s="41">
        <v>1765000</v>
      </c>
      <c r="AP28" s="40">
        <v>1765000</v>
      </c>
      <c r="AQ28" s="41">
        <v>1765000</v>
      </c>
      <c r="AR28" s="41">
        <v>1765000</v>
      </c>
      <c r="AS28" s="41">
        <v>1765000</v>
      </c>
      <c r="AT28" s="41">
        <v>1765000</v>
      </c>
      <c r="AU28" s="71">
        <v>1765000</v>
      </c>
      <c r="AV28" s="71">
        <v>1765000</v>
      </c>
      <c r="AW28" s="71">
        <v>1765000</v>
      </c>
      <c r="AX28" s="71">
        <v>1765000</v>
      </c>
      <c r="AY28" s="106">
        <v>1765000</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3015000*0.49</f>
        <v>1477350</v>
      </c>
      <c r="AO29" s="41">
        <v>3015000</v>
      </c>
      <c r="AP29" s="40">
        <v>3015000</v>
      </c>
      <c r="AQ29" s="41">
        <v>3015000</v>
      </c>
      <c r="AR29" s="41">
        <v>3015000</v>
      </c>
      <c r="AS29" s="41">
        <v>3015000</v>
      </c>
      <c r="AT29" s="41">
        <v>3015000</v>
      </c>
      <c r="AU29" s="71">
        <v>3015000</v>
      </c>
      <c r="AV29" s="71">
        <v>3015000</v>
      </c>
      <c r="AW29" s="71">
        <v>3015000</v>
      </c>
      <c r="AX29" s="71">
        <v>3015000</v>
      </c>
      <c r="AY29" s="106">
        <v>3015000</v>
      </c>
    </row>
    <row r="30" spans="2:51" ht="12">
      <c r="B30" s="26" t="s">
        <v>44</v>
      </c>
      <c r="F30" s="27" t="s">
        <v>14</v>
      </c>
      <c r="G30" s="12" t="s">
        <v>289</v>
      </c>
      <c r="H30" s="26">
        <v>11065600</v>
      </c>
      <c r="I30" s="26">
        <v>11065600</v>
      </c>
      <c r="J30" s="26">
        <v>11065600</v>
      </c>
      <c r="K30" s="26">
        <v>11065600</v>
      </c>
      <c r="L30" s="26">
        <v>11065600</v>
      </c>
      <c r="M30" s="26">
        <v>11065600</v>
      </c>
      <c r="N30" s="26">
        <v>11065600</v>
      </c>
      <c r="O30" s="26">
        <v>11065600</v>
      </c>
      <c r="P30" s="26">
        <v>11065600</v>
      </c>
      <c r="Q30" s="26">
        <v>11065600</v>
      </c>
      <c r="R30" s="26">
        <v>11065600</v>
      </c>
      <c r="S30" s="26">
        <v>11065600</v>
      </c>
      <c r="T30" s="26">
        <v>11065600</v>
      </c>
      <c r="U30" s="26">
        <v>11065600</v>
      </c>
      <c r="V30" s="26">
        <v>11065600</v>
      </c>
      <c r="W30" s="26">
        <v>11065600</v>
      </c>
      <c r="X30" s="26">
        <v>11065600</v>
      </c>
      <c r="Y30" s="26">
        <v>11065600</v>
      </c>
      <c r="Z30" s="26">
        <v>11065600</v>
      </c>
      <c r="AA30" s="26">
        <v>11065600</v>
      </c>
      <c r="AB30" s="26">
        <v>11065600</v>
      </c>
      <c r="AC30" s="26">
        <v>11065600</v>
      </c>
      <c r="AD30" s="26">
        <v>11065600</v>
      </c>
      <c r="AE30" s="26">
        <v>11065600</v>
      </c>
      <c r="AF30" s="26">
        <v>11065600</v>
      </c>
      <c r="AG30" s="26">
        <v>11065600</v>
      </c>
      <c r="AH30" s="26">
        <v>11065600</v>
      </c>
      <c r="AI30" s="26">
        <v>11065600</v>
      </c>
      <c r="AJ30" s="26">
        <v>11065600</v>
      </c>
      <c r="AK30" s="26">
        <v>11065600</v>
      </c>
      <c r="AL30" s="26">
        <v>11065600</v>
      </c>
      <c r="AM30" s="26">
        <v>11065600</v>
      </c>
      <c r="AN30" s="26">
        <v>11065600</v>
      </c>
      <c r="AO30" s="41">
        <v>11065600</v>
      </c>
      <c r="AP30" s="40">
        <v>11065600</v>
      </c>
      <c r="AQ30" s="41">
        <v>11065600</v>
      </c>
      <c r="AR30" s="41">
        <v>11065600</v>
      </c>
      <c r="AS30" s="41" t="s">
        <v>44</v>
      </c>
      <c r="AT30" s="41" t="s">
        <v>44</v>
      </c>
      <c r="AU30" s="71" t="s">
        <v>44</v>
      </c>
      <c r="AV30" s="71" t="s">
        <v>44</v>
      </c>
      <c r="AW30" s="71" t="s">
        <v>44</v>
      </c>
      <c r="AX30" s="71" t="s">
        <v>44</v>
      </c>
      <c r="AY30" s="106" t="s">
        <v>44</v>
      </c>
    </row>
    <row r="31" spans="2:51" ht="12">
      <c r="B31" s="26" t="s">
        <v>44</v>
      </c>
      <c r="F31" s="27" t="s">
        <v>15</v>
      </c>
      <c r="G31" s="12" t="s">
        <v>290</v>
      </c>
      <c r="H31" s="26">
        <v>2968420</v>
      </c>
      <c r="I31" s="26">
        <v>2968420</v>
      </c>
      <c r="J31" s="26">
        <v>2968420</v>
      </c>
      <c r="K31" s="26">
        <v>2968420</v>
      </c>
      <c r="L31" s="26">
        <v>2968420</v>
      </c>
      <c r="M31" s="26">
        <v>2968420</v>
      </c>
      <c r="N31" s="26">
        <v>2968420</v>
      </c>
      <c r="O31" s="26">
        <v>2968420</v>
      </c>
      <c r="P31" s="26">
        <v>2968420</v>
      </c>
      <c r="Q31" s="26">
        <v>2968420</v>
      </c>
      <c r="R31" s="26">
        <v>2968420</v>
      </c>
      <c r="S31" s="26">
        <v>2968420</v>
      </c>
      <c r="T31" s="26">
        <v>2968420</v>
      </c>
      <c r="U31" s="26">
        <v>2968420</v>
      </c>
      <c r="V31" s="26">
        <v>2968420</v>
      </c>
      <c r="W31" s="26">
        <v>2968420</v>
      </c>
      <c r="X31" s="26">
        <v>2968420</v>
      </c>
      <c r="Y31" s="26">
        <v>2968420</v>
      </c>
      <c r="Z31" s="26">
        <v>2968420</v>
      </c>
      <c r="AA31" s="26">
        <v>2968420</v>
      </c>
      <c r="AB31" s="26">
        <v>2968420</v>
      </c>
      <c r="AC31" s="26">
        <v>2968420</v>
      </c>
      <c r="AD31" s="26">
        <v>2968420</v>
      </c>
      <c r="AE31" s="26">
        <v>2968420</v>
      </c>
      <c r="AF31" s="26">
        <v>2968420</v>
      </c>
      <c r="AG31" s="26">
        <v>2968420</v>
      </c>
      <c r="AH31" s="26">
        <v>2968420</v>
      </c>
      <c r="AI31" s="26">
        <v>2968420</v>
      </c>
      <c r="AJ31" s="26">
        <v>2968420</v>
      </c>
      <c r="AK31" s="26">
        <v>2968420</v>
      </c>
      <c r="AL31" s="26">
        <v>2968420</v>
      </c>
      <c r="AM31" s="26">
        <v>2968420</v>
      </c>
      <c r="AN31" s="26">
        <v>2968420</v>
      </c>
      <c r="AO31" s="41">
        <v>2968420</v>
      </c>
      <c r="AP31" s="40">
        <v>2968420</v>
      </c>
      <c r="AQ31" s="41">
        <v>2968420</v>
      </c>
      <c r="AR31" s="41">
        <v>2968420</v>
      </c>
      <c r="AS31" s="41">
        <v>2968420</v>
      </c>
      <c r="AT31" s="41">
        <v>2968420</v>
      </c>
      <c r="AU31" s="71">
        <v>2968420</v>
      </c>
      <c r="AV31" s="71">
        <v>2968420</v>
      </c>
      <c r="AW31" s="71">
        <v>2968420</v>
      </c>
      <c r="AX31" s="71">
        <v>2968420</v>
      </c>
      <c r="AY31" s="106">
        <v>2968420</v>
      </c>
    </row>
    <row r="32" spans="2:51" ht="12">
      <c r="B32" s="26" t="s">
        <v>44</v>
      </c>
      <c r="F32" s="27" t="s">
        <v>16</v>
      </c>
      <c r="G32" s="12" t="s">
        <v>291</v>
      </c>
      <c r="H32" s="26">
        <v>5223180</v>
      </c>
      <c r="I32" s="26">
        <v>5223180</v>
      </c>
      <c r="J32" s="26">
        <v>5223180</v>
      </c>
      <c r="K32" s="26">
        <v>5223180</v>
      </c>
      <c r="L32" s="26">
        <v>5223180</v>
      </c>
      <c r="M32" s="26">
        <v>5223180</v>
      </c>
      <c r="N32" s="26">
        <v>5223180</v>
      </c>
      <c r="O32" s="26">
        <v>5223180</v>
      </c>
      <c r="P32" s="26">
        <v>5223180</v>
      </c>
      <c r="Q32" s="26">
        <v>5223180</v>
      </c>
      <c r="R32" s="26">
        <v>5223180</v>
      </c>
      <c r="S32" s="26">
        <v>5223180</v>
      </c>
      <c r="T32" s="26">
        <v>5223180</v>
      </c>
      <c r="U32" s="26">
        <v>5223180</v>
      </c>
      <c r="V32" s="26">
        <v>5223180</v>
      </c>
      <c r="W32" s="26">
        <v>5223180</v>
      </c>
      <c r="X32" s="26">
        <v>5223180</v>
      </c>
      <c r="Y32" s="26">
        <v>5223180</v>
      </c>
      <c r="Z32" s="26">
        <v>5223180</v>
      </c>
      <c r="AA32" s="26">
        <v>5223180</v>
      </c>
      <c r="AB32" s="26">
        <v>5223180</v>
      </c>
      <c r="AC32" s="26">
        <v>5223180</v>
      </c>
      <c r="AD32" s="26">
        <v>5223180</v>
      </c>
      <c r="AE32" s="26">
        <v>5223180</v>
      </c>
      <c r="AF32" s="26">
        <v>5223180</v>
      </c>
      <c r="AG32" s="26">
        <v>5223180</v>
      </c>
      <c r="AH32" s="26">
        <v>5223180</v>
      </c>
      <c r="AI32" s="26">
        <v>5223180</v>
      </c>
      <c r="AJ32" s="26">
        <v>5223180</v>
      </c>
      <c r="AK32" s="26">
        <v>5223180</v>
      </c>
      <c r="AL32" s="26">
        <v>5223180</v>
      </c>
      <c r="AM32" s="26">
        <v>5223180</v>
      </c>
      <c r="AN32" s="26">
        <v>5223180</v>
      </c>
      <c r="AO32" s="41">
        <v>5223180</v>
      </c>
      <c r="AP32" s="40">
        <v>5223180</v>
      </c>
      <c r="AQ32" s="41">
        <v>5223180</v>
      </c>
      <c r="AR32" s="41">
        <v>5223180</v>
      </c>
      <c r="AS32" s="41">
        <v>5223180</v>
      </c>
      <c r="AT32" s="41">
        <v>5223180</v>
      </c>
      <c r="AU32" s="71">
        <v>5223180</v>
      </c>
      <c r="AV32" s="71">
        <v>5223180</v>
      </c>
      <c r="AW32" s="71">
        <v>5223180</v>
      </c>
      <c r="AX32" s="71">
        <v>5223180</v>
      </c>
      <c r="AY32" s="106">
        <v>5223180</v>
      </c>
    </row>
    <row r="33" spans="2:53" ht="12">
      <c r="B33" s="26" t="s">
        <v>44</v>
      </c>
      <c r="F33" s="27" t="s">
        <v>17</v>
      </c>
      <c r="G33" s="12" t="s">
        <v>292</v>
      </c>
      <c r="H33" s="26">
        <v>1917950</v>
      </c>
      <c r="I33" s="26">
        <v>1917950</v>
      </c>
      <c r="J33" s="26">
        <v>1917950</v>
      </c>
      <c r="K33" s="26">
        <v>1917950</v>
      </c>
      <c r="L33" s="26">
        <v>1917950</v>
      </c>
      <c r="M33" s="26">
        <v>1917950</v>
      </c>
      <c r="N33" s="26">
        <v>1917950</v>
      </c>
      <c r="O33" s="26">
        <v>1917950</v>
      </c>
      <c r="P33" s="26">
        <v>1917950</v>
      </c>
      <c r="Q33" s="26">
        <v>1917950</v>
      </c>
      <c r="R33" s="26">
        <v>1917950</v>
      </c>
      <c r="S33" s="26">
        <v>1917950</v>
      </c>
      <c r="T33" s="26">
        <v>1917950</v>
      </c>
      <c r="U33" s="26">
        <v>1917950</v>
      </c>
      <c r="V33" s="26">
        <v>1917950</v>
      </c>
      <c r="W33" s="26">
        <v>1917950</v>
      </c>
      <c r="X33" s="26">
        <v>1917950</v>
      </c>
      <c r="Y33" s="26">
        <v>1917950</v>
      </c>
      <c r="Z33" s="26">
        <v>1917950</v>
      </c>
      <c r="AA33" s="26">
        <v>1917950</v>
      </c>
      <c r="AB33" s="26">
        <v>1917950</v>
      </c>
      <c r="AC33" s="26">
        <v>1917950</v>
      </c>
      <c r="AD33" s="26">
        <v>1917950</v>
      </c>
      <c r="AE33" s="26">
        <v>1917950</v>
      </c>
      <c r="AF33" s="26">
        <v>1917950</v>
      </c>
      <c r="AG33" s="26">
        <v>1917950</v>
      </c>
      <c r="AH33" s="26">
        <v>1917950</v>
      </c>
      <c r="AI33" s="26">
        <v>1917950</v>
      </c>
      <c r="AJ33" s="26">
        <v>1917950</v>
      </c>
      <c r="AK33" s="26">
        <v>1917950</v>
      </c>
      <c r="AL33" s="26">
        <v>1917950</v>
      </c>
      <c r="AM33" s="26">
        <v>1917950</v>
      </c>
      <c r="AN33" s="26">
        <v>1917950</v>
      </c>
      <c r="AO33" s="41">
        <v>1917950</v>
      </c>
      <c r="AP33" s="40">
        <v>1917950</v>
      </c>
      <c r="AQ33" s="41">
        <v>1917950</v>
      </c>
      <c r="AR33" s="41">
        <v>1917950</v>
      </c>
      <c r="AS33" s="41">
        <v>1917950</v>
      </c>
      <c r="AT33" s="41">
        <v>1917950</v>
      </c>
      <c r="AU33" s="41">
        <v>1342565</v>
      </c>
      <c r="AV33" s="71">
        <v>767180</v>
      </c>
      <c r="AW33" s="71">
        <v>767180</v>
      </c>
      <c r="AX33" s="71" t="s">
        <v>44</v>
      </c>
      <c r="AY33" s="106" t="s">
        <v>44</v>
      </c>
    </row>
    <row r="34" spans="2:53" ht="12">
      <c r="B34" s="26" t="s">
        <v>44</v>
      </c>
      <c r="F34" s="27" t="s">
        <v>18</v>
      </c>
      <c r="G34" s="12" t="s">
        <v>293</v>
      </c>
      <c r="H34" s="26">
        <v>2945250</v>
      </c>
      <c r="I34" s="26">
        <v>2945250</v>
      </c>
      <c r="J34" s="26">
        <v>2945250</v>
      </c>
      <c r="K34" s="26">
        <v>2945250</v>
      </c>
      <c r="L34" s="26">
        <v>2945250</v>
      </c>
      <c r="M34" s="26">
        <v>2945250</v>
      </c>
      <c r="N34" s="26">
        <v>2945250</v>
      </c>
      <c r="O34" s="26">
        <v>2945250</v>
      </c>
      <c r="P34" s="26">
        <v>2945250</v>
      </c>
      <c r="Q34" s="26">
        <v>2945250</v>
      </c>
      <c r="R34" s="26">
        <v>2945250</v>
      </c>
      <c r="S34" s="26">
        <v>2945250</v>
      </c>
      <c r="T34" s="26">
        <v>2945250</v>
      </c>
      <c r="U34" s="26">
        <v>2945250</v>
      </c>
      <c r="V34" s="26">
        <v>2945250</v>
      </c>
      <c r="W34" s="26">
        <v>2945250</v>
      </c>
      <c r="X34" s="26">
        <v>2945250</v>
      </c>
      <c r="Y34" s="26">
        <v>2945250</v>
      </c>
      <c r="Z34" s="26">
        <v>2945250</v>
      </c>
      <c r="AA34" s="26">
        <v>2945250</v>
      </c>
      <c r="AB34" s="26">
        <v>2945250</v>
      </c>
      <c r="AC34" s="26">
        <v>2945250</v>
      </c>
      <c r="AD34" s="26">
        <v>2945250</v>
      </c>
      <c r="AE34" s="26">
        <v>2945250</v>
      </c>
      <c r="AF34" s="26">
        <v>2945250</v>
      </c>
      <c r="AG34" s="26">
        <v>2945250</v>
      </c>
      <c r="AH34" s="26">
        <v>2945250</v>
      </c>
      <c r="AI34" s="26">
        <v>2945250</v>
      </c>
      <c r="AJ34" s="26">
        <v>2945250</v>
      </c>
      <c r="AK34" s="26">
        <v>2945250</v>
      </c>
      <c r="AL34" s="26">
        <v>2945250</v>
      </c>
      <c r="AM34" s="26">
        <v>2945250</v>
      </c>
      <c r="AN34" s="26">
        <f>2945250*0.51</f>
        <v>1502077.5</v>
      </c>
      <c r="AO34" s="41">
        <v>2945250</v>
      </c>
      <c r="AP34" s="40" t="s">
        <v>44</v>
      </c>
      <c r="AQ34" s="41" t="s">
        <v>44</v>
      </c>
      <c r="AR34" s="41" t="s">
        <v>44</v>
      </c>
      <c r="AS34" s="41" t="s">
        <v>44</v>
      </c>
      <c r="AT34" s="41" t="s">
        <v>44</v>
      </c>
      <c r="AU34" s="71" t="s">
        <v>44</v>
      </c>
      <c r="AV34" s="71" t="s">
        <v>44</v>
      </c>
      <c r="AW34" s="71" t="s">
        <v>44</v>
      </c>
      <c r="AX34" s="71" t="s">
        <v>44</v>
      </c>
      <c r="AY34" s="106" t="s">
        <v>44</v>
      </c>
    </row>
    <row r="35" spans="2:53" ht="12">
      <c r="B35" s="26" t="s">
        <v>44</v>
      </c>
      <c r="F35" s="27" t="s">
        <v>19</v>
      </c>
      <c r="G35" s="12" t="s">
        <v>294</v>
      </c>
      <c r="H35" s="26">
        <v>2161760</v>
      </c>
      <c r="I35" s="26">
        <v>2161760</v>
      </c>
      <c r="J35" s="26">
        <v>2161760</v>
      </c>
      <c r="K35" s="26">
        <v>2161760</v>
      </c>
      <c r="L35" s="26">
        <v>2161760</v>
      </c>
      <c r="M35" s="26">
        <v>2161760</v>
      </c>
      <c r="N35" s="26">
        <v>2161760</v>
      </c>
      <c r="O35" s="26">
        <v>2161760</v>
      </c>
      <c r="P35" s="26">
        <v>2161760</v>
      </c>
      <c r="Q35" s="26">
        <v>2161760</v>
      </c>
      <c r="R35" s="26">
        <v>2161760</v>
      </c>
      <c r="S35" s="26">
        <v>2161760</v>
      </c>
      <c r="T35" s="26">
        <v>2161760</v>
      </c>
      <c r="U35" s="26">
        <v>2161760</v>
      </c>
      <c r="V35" s="26">
        <v>2161760</v>
      </c>
      <c r="W35" s="26">
        <v>2161760</v>
      </c>
      <c r="X35" s="26">
        <v>2161760</v>
      </c>
      <c r="Y35" s="26">
        <v>2161760</v>
      </c>
      <c r="Z35" s="26">
        <v>2161760</v>
      </c>
      <c r="AA35" s="26">
        <v>2161760</v>
      </c>
      <c r="AB35" s="26">
        <v>2161760</v>
      </c>
      <c r="AC35" s="26">
        <v>2161760</v>
      </c>
      <c r="AD35" s="26">
        <v>2161760</v>
      </c>
      <c r="AE35" s="26">
        <v>2161760</v>
      </c>
      <c r="AF35" s="26">
        <v>2161760</v>
      </c>
      <c r="AG35" s="26">
        <v>2161760</v>
      </c>
      <c r="AH35" s="26">
        <v>2161760</v>
      </c>
      <c r="AI35" s="26">
        <v>2161760</v>
      </c>
      <c r="AJ35" s="26">
        <v>2161760</v>
      </c>
      <c r="AK35" s="26">
        <v>2161760</v>
      </c>
      <c r="AL35" s="26">
        <v>2161760</v>
      </c>
      <c r="AM35" s="26">
        <v>2161760</v>
      </c>
      <c r="AN35" s="26">
        <v>2161760</v>
      </c>
      <c r="AO35" s="41">
        <v>2161760</v>
      </c>
      <c r="AP35" s="40">
        <v>2161760</v>
      </c>
      <c r="AQ35" s="41">
        <v>2161760</v>
      </c>
      <c r="AR35" s="41">
        <v>2161760</v>
      </c>
      <c r="AS35" s="41">
        <v>2161760</v>
      </c>
      <c r="AT35" s="41">
        <v>2161760</v>
      </c>
      <c r="AU35" s="71">
        <v>2161760</v>
      </c>
      <c r="AV35" s="71">
        <v>2161760</v>
      </c>
      <c r="AW35" s="71">
        <v>2161760</v>
      </c>
      <c r="AX35" s="71">
        <v>2161760</v>
      </c>
      <c r="AY35" s="112">
        <v>2161760</v>
      </c>
    </row>
    <row r="36" spans="2:53" ht="12">
      <c r="B36" s="26" t="s">
        <v>44</v>
      </c>
      <c r="F36" s="27" t="s">
        <v>20</v>
      </c>
      <c r="G36" s="12" t="s">
        <v>295</v>
      </c>
      <c r="H36" s="26">
        <v>21469000</v>
      </c>
      <c r="I36" s="26">
        <v>21469000</v>
      </c>
      <c r="J36" s="26">
        <v>21469000</v>
      </c>
      <c r="K36" s="26">
        <v>21469000</v>
      </c>
      <c r="L36" s="26">
        <v>21469000</v>
      </c>
      <c r="M36" s="26">
        <v>21469000</v>
      </c>
      <c r="N36" s="26">
        <v>21469000</v>
      </c>
      <c r="O36" s="26">
        <v>21469000</v>
      </c>
      <c r="P36" s="26">
        <v>21469000</v>
      </c>
      <c r="Q36" s="26">
        <v>21469000</v>
      </c>
      <c r="R36" s="26">
        <v>21469000</v>
      </c>
      <c r="S36" s="26">
        <v>21469000</v>
      </c>
      <c r="T36" s="26">
        <v>21469000</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12" t="s">
        <v>44</v>
      </c>
    </row>
    <row r="37" spans="2:53" ht="12">
      <c r="B37" s="26" t="s">
        <v>44</v>
      </c>
      <c r="F37" s="27" t="s">
        <v>21</v>
      </c>
      <c r="G37" s="12" t="s">
        <v>296</v>
      </c>
      <c r="H37" s="26" t="s">
        <v>44</v>
      </c>
      <c r="I37" s="26" t="s">
        <v>44</v>
      </c>
      <c r="J37" s="26">
        <v>6723000</v>
      </c>
      <c r="K37" s="26">
        <v>6723000</v>
      </c>
      <c r="L37" s="26">
        <v>6723000</v>
      </c>
      <c r="M37" s="26">
        <v>6723000</v>
      </c>
      <c r="N37" s="26">
        <v>6723000</v>
      </c>
      <c r="O37" s="26">
        <v>6723000</v>
      </c>
      <c r="P37" s="26">
        <v>7971300</v>
      </c>
      <c r="Q37" s="26">
        <v>7971300</v>
      </c>
      <c r="R37" s="26">
        <v>7971300</v>
      </c>
      <c r="S37" s="26">
        <v>7971300</v>
      </c>
      <c r="T37" s="26">
        <v>7971300</v>
      </c>
      <c r="U37" s="26">
        <v>7971300</v>
      </c>
      <c r="V37" s="26">
        <v>7971300</v>
      </c>
      <c r="W37" s="26">
        <v>7971300</v>
      </c>
      <c r="X37" s="26">
        <v>7971300</v>
      </c>
      <c r="Y37" s="26">
        <v>7971300</v>
      </c>
      <c r="Z37" s="26">
        <v>7971300</v>
      </c>
      <c r="AA37" s="26">
        <v>7971300</v>
      </c>
      <c r="AB37" s="26">
        <v>7971300</v>
      </c>
      <c r="AC37" s="26">
        <v>7971300</v>
      </c>
      <c r="AD37" s="26">
        <v>8065567</v>
      </c>
      <c r="AE37" s="26">
        <v>8065567</v>
      </c>
      <c r="AF37" s="26">
        <v>8065567</v>
      </c>
      <c r="AG37" s="26">
        <v>8065567</v>
      </c>
      <c r="AH37" s="26">
        <v>8065567</v>
      </c>
      <c r="AI37" s="26">
        <v>8065567</v>
      </c>
      <c r="AJ37" s="26">
        <v>8065567</v>
      </c>
      <c r="AK37" s="26">
        <v>8065567</v>
      </c>
      <c r="AL37" s="26">
        <v>8065567</v>
      </c>
      <c r="AM37" s="26">
        <v>8065567</v>
      </c>
      <c r="AN37" s="26">
        <v>8065567</v>
      </c>
      <c r="AO37" s="41">
        <v>8065567</v>
      </c>
      <c r="AP37" s="40">
        <v>8065567</v>
      </c>
      <c r="AQ37" s="41">
        <v>8065567</v>
      </c>
      <c r="AR37" s="41">
        <v>8065567</v>
      </c>
      <c r="AS37" s="41">
        <v>8065567</v>
      </c>
      <c r="AT37" s="41">
        <v>8065567</v>
      </c>
      <c r="AU37" s="71">
        <v>8065567</v>
      </c>
      <c r="AV37" s="71">
        <v>8065567</v>
      </c>
      <c r="AW37" s="71">
        <v>8065567</v>
      </c>
      <c r="AX37" s="71">
        <v>8065567</v>
      </c>
      <c r="AY37" s="112">
        <f>8065567*0.7</f>
        <v>5645896.8999999994</v>
      </c>
      <c r="BA37" s="111"/>
    </row>
    <row r="38" spans="2:53" ht="12">
      <c r="B38" s="26" t="s">
        <v>44</v>
      </c>
      <c r="F38" s="27" t="s">
        <v>22</v>
      </c>
      <c r="G38" s="12" t="s">
        <v>297</v>
      </c>
      <c r="H38" s="26" t="s">
        <v>44</v>
      </c>
      <c r="I38" s="26" t="s">
        <v>44</v>
      </c>
      <c r="J38" s="26" t="s">
        <v>44</v>
      </c>
      <c r="K38" s="26" t="s">
        <v>44</v>
      </c>
      <c r="L38" s="26" t="s">
        <v>44</v>
      </c>
      <c r="M38" s="26" t="s">
        <v>44</v>
      </c>
      <c r="N38" s="26">
        <v>5467000</v>
      </c>
      <c r="O38" s="26">
        <v>5467000</v>
      </c>
      <c r="P38" s="26">
        <v>5467000</v>
      </c>
      <c r="Q38" s="26">
        <v>5467000</v>
      </c>
      <c r="R38" s="26">
        <v>5467000</v>
      </c>
      <c r="S38" s="26">
        <v>5467000</v>
      </c>
      <c r="T38" s="26">
        <v>5467000</v>
      </c>
      <c r="U38" s="26">
        <v>5467000</v>
      </c>
      <c r="V38" s="26">
        <v>5467000</v>
      </c>
      <c r="W38" s="26">
        <v>5467000</v>
      </c>
      <c r="X38" s="26">
        <v>5467000</v>
      </c>
      <c r="Y38" s="26">
        <v>5467000</v>
      </c>
      <c r="Z38" s="26">
        <v>5467000</v>
      </c>
      <c r="AA38" s="26">
        <v>5467000</v>
      </c>
      <c r="AB38" s="26">
        <v>5467000</v>
      </c>
      <c r="AC38" s="26">
        <v>5467000</v>
      </c>
      <c r="AD38" s="26">
        <v>5467000</v>
      </c>
      <c r="AE38" s="26">
        <v>5467000</v>
      </c>
      <c r="AF38" s="26">
        <v>5467000</v>
      </c>
      <c r="AG38" s="26">
        <v>5467000</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12" t="s">
        <v>44</v>
      </c>
    </row>
    <row r="39" spans="2:53" ht="12">
      <c r="B39" s="26" t="s">
        <v>44</v>
      </c>
      <c r="F39" s="27" t="s">
        <v>23</v>
      </c>
      <c r="G39" s="12" t="s">
        <v>298</v>
      </c>
      <c r="H39" s="26" t="s">
        <v>44</v>
      </c>
      <c r="I39" s="26" t="s">
        <v>44</v>
      </c>
      <c r="J39" s="26" t="s">
        <v>44</v>
      </c>
      <c r="K39" s="26" t="s">
        <v>44</v>
      </c>
      <c r="L39" s="26" t="s">
        <v>44</v>
      </c>
      <c r="M39" s="26" t="s">
        <v>44</v>
      </c>
      <c r="N39" s="26" t="s">
        <v>44</v>
      </c>
      <c r="O39" s="26" t="s">
        <v>44</v>
      </c>
      <c r="P39" s="26">
        <v>7040000</v>
      </c>
      <c r="Q39" s="26">
        <v>7040000</v>
      </c>
      <c r="R39" s="26">
        <v>7040000</v>
      </c>
      <c r="S39" s="26">
        <v>7040000</v>
      </c>
      <c r="T39" s="26">
        <v>7040000</v>
      </c>
      <c r="U39" s="26">
        <v>7040000</v>
      </c>
      <c r="V39" s="26">
        <v>7040000</v>
      </c>
      <c r="W39" s="26">
        <v>7040000</v>
      </c>
      <c r="X39" s="26">
        <v>7040000</v>
      </c>
      <c r="Y39" s="26">
        <v>7040000</v>
      </c>
      <c r="Z39" s="26">
        <v>7040000</v>
      </c>
      <c r="AA39" s="26">
        <v>7040000</v>
      </c>
      <c r="AB39" s="26">
        <v>7040000</v>
      </c>
      <c r="AC39" s="26">
        <v>7040000</v>
      </c>
      <c r="AD39" s="26">
        <v>7040000</v>
      </c>
      <c r="AE39" s="26">
        <v>7040000</v>
      </c>
      <c r="AF39" s="26">
        <v>7040000</v>
      </c>
      <c r="AG39" s="26">
        <v>7040000</v>
      </c>
      <c r="AH39" s="26">
        <v>7040000</v>
      </c>
      <c r="AI39" s="26">
        <v>7040000</v>
      </c>
      <c r="AJ39" s="26">
        <v>7040000</v>
      </c>
      <c r="AK39" s="26">
        <v>7040000</v>
      </c>
      <c r="AL39" s="26">
        <v>7040000</v>
      </c>
      <c r="AM39" s="26">
        <v>7040000</v>
      </c>
      <c r="AN39" s="26">
        <v>7040000</v>
      </c>
      <c r="AO39" s="41">
        <v>7040000</v>
      </c>
      <c r="AP39" s="40">
        <v>7040000</v>
      </c>
      <c r="AQ39" s="41">
        <v>7040000</v>
      </c>
      <c r="AR39" s="41">
        <v>7040000</v>
      </c>
      <c r="AS39" s="41">
        <v>7040000</v>
      </c>
      <c r="AT39" s="41" t="s">
        <v>44</v>
      </c>
      <c r="AU39" s="71" t="s">
        <v>44</v>
      </c>
      <c r="AV39" s="71" t="s">
        <v>44</v>
      </c>
      <c r="AW39" s="71" t="s">
        <v>44</v>
      </c>
      <c r="AX39" s="71" t="s">
        <v>44</v>
      </c>
      <c r="AY39" s="112" t="s">
        <v>44</v>
      </c>
    </row>
    <row r="40" spans="2:53" ht="12">
      <c r="B40" s="26" t="s">
        <v>44</v>
      </c>
      <c r="F40" s="27" t="s">
        <v>24</v>
      </c>
      <c r="G40" s="12" t="s">
        <v>299</v>
      </c>
      <c r="H40" s="26" t="s">
        <v>44</v>
      </c>
      <c r="I40" s="26" t="s">
        <v>44</v>
      </c>
      <c r="J40" s="26" t="s">
        <v>44</v>
      </c>
      <c r="K40" s="26" t="s">
        <v>44</v>
      </c>
      <c r="L40" s="26" t="s">
        <v>44</v>
      </c>
      <c r="M40" s="26" t="s">
        <v>44</v>
      </c>
      <c r="N40" s="26" t="s">
        <v>44</v>
      </c>
      <c r="O40" s="26" t="s">
        <v>44</v>
      </c>
      <c r="P40" s="26" t="s">
        <v>44</v>
      </c>
      <c r="Q40" s="26">
        <v>4406000</v>
      </c>
      <c r="R40" s="26">
        <v>4406000</v>
      </c>
      <c r="S40" s="26">
        <v>4406000</v>
      </c>
      <c r="T40" s="26">
        <v>4406000</v>
      </c>
      <c r="U40" s="26">
        <v>4406000</v>
      </c>
      <c r="V40" s="26">
        <v>4406000</v>
      </c>
      <c r="W40" s="26">
        <v>4406000</v>
      </c>
      <c r="X40" s="26">
        <v>4406000</v>
      </c>
      <c r="Y40" s="26">
        <v>4406000</v>
      </c>
      <c r="Z40" s="26">
        <v>4406000</v>
      </c>
      <c r="AA40" s="26">
        <v>4406000</v>
      </c>
      <c r="AB40" s="26">
        <v>4406000</v>
      </c>
      <c r="AC40" s="26">
        <v>4406000</v>
      </c>
      <c r="AD40" s="26">
        <v>4406000</v>
      </c>
      <c r="AE40" s="26">
        <v>4406000</v>
      </c>
      <c r="AF40" s="26">
        <v>4406000</v>
      </c>
      <c r="AG40" s="26">
        <v>4406000</v>
      </c>
      <c r="AH40" s="26">
        <v>4406000</v>
      </c>
      <c r="AI40" s="26">
        <v>4406000</v>
      </c>
      <c r="AJ40" s="26">
        <v>4406000</v>
      </c>
      <c r="AK40" s="26">
        <v>4406000</v>
      </c>
      <c r="AL40" s="26">
        <v>4406000</v>
      </c>
      <c r="AM40" s="26">
        <v>4406000</v>
      </c>
      <c r="AN40" s="26">
        <v>4406000</v>
      </c>
      <c r="AO40" s="41">
        <v>4406000</v>
      </c>
      <c r="AP40" s="40">
        <v>4406000</v>
      </c>
      <c r="AQ40" s="41">
        <v>4406000</v>
      </c>
      <c r="AR40" s="41">
        <v>4406000</v>
      </c>
      <c r="AS40" s="41">
        <v>4406000</v>
      </c>
      <c r="AT40" s="41">
        <v>4406000</v>
      </c>
      <c r="AU40" s="71">
        <v>4406000</v>
      </c>
      <c r="AV40" s="71">
        <v>4406000</v>
      </c>
      <c r="AW40" s="71">
        <v>4406000</v>
      </c>
      <c r="AX40" s="71">
        <v>4406000</v>
      </c>
      <c r="AY40" s="112">
        <v>4406000</v>
      </c>
    </row>
    <row r="41" spans="2:53" ht="12">
      <c r="B41" s="26" t="s">
        <v>44</v>
      </c>
      <c r="F41" s="27" t="s">
        <v>25</v>
      </c>
      <c r="G41" s="12" t="s">
        <v>300</v>
      </c>
      <c r="H41" s="26" t="s">
        <v>44</v>
      </c>
      <c r="I41" s="26" t="s">
        <v>44</v>
      </c>
      <c r="J41" s="26" t="s">
        <v>44</v>
      </c>
      <c r="K41" s="26" t="s">
        <v>44</v>
      </c>
      <c r="L41" s="26" t="s">
        <v>44</v>
      </c>
      <c r="M41" s="26" t="s">
        <v>44</v>
      </c>
      <c r="N41" s="26" t="s">
        <v>44</v>
      </c>
      <c r="O41" s="26" t="s">
        <v>44</v>
      </c>
      <c r="P41" s="26" t="s">
        <v>44</v>
      </c>
      <c r="Q41" s="26">
        <v>13183000</v>
      </c>
      <c r="R41" s="26">
        <v>14296000</v>
      </c>
      <c r="S41" s="26">
        <v>14296000</v>
      </c>
      <c r="T41" s="26">
        <v>14296000</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12" t="s">
        <v>44</v>
      </c>
    </row>
    <row r="42" spans="2:53"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6872000</v>
      </c>
      <c r="V42" s="26">
        <v>6872000</v>
      </c>
      <c r="W42" s="26">
        <v>6872000</v>
      </c>
      <c r="X42" s="26">
        <v>6872000</v>
      </c>
      <c r="Y42" s="26">
        <v>6872000</v>
      </c>
      <c r="Z42" s="26">
        <v>6872000</v>
      </c>
      <c r="AA42" s="26">
        <v>6872000</v>
      </c>
      <c r="AB42" s="26">
        <v>6872000</v>
      </c>
      <c r="AC42" s="26">
        <v>6872000</v>
      </c>
      <c r="AD42" s="26">
        <v>6872000</v>
      </c>
      <c r="AE42" s="26">
        <v>6872000</v>
      </c>
      <c r="AF42" s="26">
        <v>6872000</v>
      </c>
      <c r="AG42" s="26">
        <v>6872000</v>
      </c>
      <c r="AH42" s="26">
        <v>6872000</v>
      </c>
      <c r="AI42" s="26">
        <v>6872000</v>
      </c>
      <c r="AJ42" s="26">
        <v>6872000</v>
      </c>
      <c r="AK42" s="26">
        <v>6872000</v>
      </c>
      <c r="AL42" s="26">
        <v>6872000</v>
      </c>
      <c r="AM42" s="26">
        <v>6872000</v>
      </c>
      <c r="AN42" s="26">
        <v>6872000</v>
      </c>
      <c r="AO42" s="41">
        <v>6872000</v>
      </c>
      <c r="AP42" s="40">
        <v>6872000</v>
      </c>
      <c r="AQ42" s="41">
        <v>6872000</v>
      </c>
      <c r="AR42" s="41">
        <v>6872000</v>
      </c>
      <c r="AS42" s="41">
        <v>6872000</v>
      </c>
      <c r="AT42" s="41">
        <v>6872000</v>
      </c>
      <c r="AU42" s="71">
        <v>6872000</v>
      </c>
      <c r="AV42" s="71">
        <v>6872000</v>
      </c>
      <c r="AW42" s="71">
        <v>6872000</v>
      </c>
      <c r="AX42" s="71">
        <v>6872000</v>
      </c>
      <c r="AY42" s="112">
        <v>6872000</v>
      </c>
    </row>
    <row r="43" spans="2:53"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7425000</v>
      </c>
      <c r="V43" s="26">
        <v>7425000</v>
      </c>
      <c r="W43" s="26">
        <v>7425000</v>
      </c>
      <c r="X43" s="26">
        <v>7425000</v>
      </c>
      <c r="Y43" s="26">
        <v>7425000</v>
      </c>
      <c r="Z43" s="26">
        <v>7425000</v>
      </c>
      <c r="AA43" s="26">
        <v>7425000</v>
      </c>
      <c r="AB43" s="26">
        <v>7425000</v>
      </c>
      <c r="AC43" s="26">
        <v>7425000</v>
      </c>
      <c r="AD43" s="26">
        <v>7425000</v>
      </c>
      <c r="AE43" s="26">
        <v>7425000</v>
      </c>
      <c r="AF43" s="26">
        <v>7425000</v>
      </c>
      <c r="AG43" s="26">
        <v>7425000</v>
      </c>
      <c r="AH43" s="26">
        <v>7425000</v>
      </c>
      <c r="AI43" s="26">
        <v>7425000</v>
      </c>
      <c r="AJ43" s="26">
        <v>7425000</v>
      </c>
      <c r="AK43" s="26">
        <v>7425000</v>
      </c>
      <c r="AL43" s="26">
        <v>7425000</v>
      </c>
      <c r="AM43" s="26">
        <v>7425000</v>
      </c>
      <c r="AN43" s="26">
        <v>7425000</v>
      </c>
      <c r="AO43" s="41">
        <v>7425000</v>
      </c>
      <c r="AP43" s="40">
        <v>7425000</v>
      </c>
      <c r="AQ43" s="41">
        <v>7425000</v>
      </c>
      <c r="AR43" s="41">
        <v>7425000</v>
      </c>
      <c r="AS43" s="41">
        <v>7425000</v>
      </c>
      <c r="AT43" s="41">
        <v>7425000</v>
      </c>
      <c r="AU43" s="71">
        <v>7425000</v>
      </c>
      <c r="AV43" s="71">
        <v>7425000</v>
      </c>
      <c r="AW43" s="71">
        <v>7425000</v>
      </c>
      <c r="AX43" s="71">
        <v>7425000</v>
      </c>
      <c r="AY43" s="112">
        <v>7425000</v>
      </c>
    </row>
    <row r="44" spans="2:53"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3900000</v>
      </c>
      <c r="W44" s="26">
        <v>3900000</v>
      </c>
      <c r="X44" s="26">
        <v>3900000</v>
      </c>
      <c r="Y44" s="26">
        <v>3900000</v>
      </c>
      <c r="Z44" s="26">
        <v>3900000</v>
      </c>
      <c r="AA44" s="26">
        <v>3900000</v>
      </c>
      <c r="AB44" s="26">
        <v>3900000</v>
      </c>
      <c r="AC44" s="26">
        <v>3900000</v>
      </c>
      <c r="AD44" s="26">
        <v>3900000</v>
      </c>
      <c r="AE44" s="26">
        <v>3900000</v>
      </c>
      <c r="AF44" s="26">
        <v>3900000</v>
      </c>
      <c r="AG44" s="26">
        <v>3900000</v>
      </c>
      <c r="AH44" s="26">
        <v>3900000</v>
      </c>
      <c r="AI44" s="26">
        <v>3900000</v>
      </c>
      <c r="AJ44" s="26">
        <v>3900000</v>
      </c>
      <c r="AK44" s="26">
        <v>3900000</v>
      </c>
      <c r="AL44" s="26">
        <v>3900000</v>
      </c>
      <c r="AM44" s="26">
        <v>3900000</v>
      </c>
      <c r="AN44" s="26">
        <v>3900000</v>
      </c>
      <c r="AO44" s="41">
        <v>3900000</v>
      </c>
      <c r="AP44" s="40">
        <v>3900000</v>
      </c>
      <c r="AQ44" s="41">
        <v>3900000</v>
      </c>
      <c r="AR44" s="41">
        <v>3900000</v>
      </c>
      <c r="AS44" s="41">
        <v>3900000</v>
      </c>
      <c r="AT44" s="41">
        <v>3900000</v>
      </c>
      <c r="AU44" s="71">
        <v>3900000</v>
      </c>
      <c r="AV44" s="71">
        <v>3900000</v>
      </c>
      <c r="AW44" s="71">
        <v>3900000</v>
      </c>
      <c r="AX44" s="71">
        <v>3900000</v>
      </c>
      <c r="AY44" s="112">
        <v>3900000</v>
      </c>
    </row>
    <row r="45" spans="2:53"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2431000</v>
      </c>
      <c r="W45" s="26">
        <v>2431000</v>
      </c>
      <c r="X45" s="26">
        <v>2431000</v>
      </c>
      <c r="Y45" s="26">
        <v>2431000</v>
      </c>
      <c r="Z45" s="26">
        <v>2431000</v>
      </c>
      <c r="AA45" s="26">
        <v>2431000</v>
      </c>
      <c r="AB45" s="26">
        <v>2431000</v>
      </c>
      <c r="AC45" s="26">
        <v>2431000</v>
      </c>
      <c r="AD45" s="26">
        <v>2431000</v>
      </c>
      <c r="AE45" s="26">
        <v>2431000</v>
      </c>
      <c r="AF45" s="26">
        <v>2431000</v>
      </c>
      <c r="AG45" s="26">
        <v>2431000</v>
      </c>
      <c r="AH45" s="26">
        <v>2431000</v>
      </c>
      <c r="AI45" s="26">
        <v>2431000</v>
      </c>
      <c r="AJ45" s="26">
        <v>2431000</v>
      </c>
      <c r="AK45" s="26">
        <v>2431000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12" t="s">
        <v>44</v>
      </c>
    </row>
    <row r="46" spans="2:53"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3052000</v>
      </c>
      <c r="X46" s="26">
        <v>3052000</v>
      </c>
      <c r="Y46" s="26">
        <v>3052000</v>
      </c>
      <c r="Z46" s="26">
        <v>3052000</v>
      </c>
      <c r="AA46" s="26">
        <v>3052000</v>
      </c>
      <c r="AB46" s="26">
        <v>3052000</v>
      </c>
      <c r="AC46" s="26">
        <v>3052000</v>
      </c>
      <c r="AD46" s="26">
        <v>3052000</v>
      </c>
      <c r="AE46" s="26">
        <v>3052000</v>
      </c>
      <c r="AF46" s="26">
        <v>3052000</v>
      </c>
      <c r="AG46" s="26">
        <v>3052000</v>
      </c>
      <c r="AH46" s="26">
        <v>3052000</v>
      </c>
      <c r="AI46" s="26">
        <v>3052000</v>
      </c>
      <c r="AJ46" s="26">
        <v>3052000</v>
      </c>
      <c r="AK46" s="26">
        <v>3052000</v>
      </c>
      <c r="AL46" s="26">
        <v>3052000</v>
      </c>
      <c r="AM46" s="26">
        <v>3052000</v>
      </c>
      <c r="AN46" s="26">
        <v>3052000</v>
      </c>
      <c r="AO46" s="41">
        <v>3052000</v>
      </c>
      <c r="AP46" s="40">
        <v>3052000</v>
      </c>
      <c r="AQ46" s="41">
        <v>3052000</v>
      </c>
      <c r="AR46" s="41">
        <v>3052000</v>
      </c>
      <c r="AS46" s="41">
        <v>3052000</v>
      </c>
      <c r="AT46" s="41">
        <v>3052000</v>
      </c>
      <c r="AU46" s="71" t="s">
        <v>44</v>
      </c>
      <c r="AV46" s="71" t="s">
        <v>44</v>
      </c>
      <c r="AW46" s="71" t="s">
        <v>44</v>
      </c>
      <c r="AX46" s="71" t="s">
        <v>44</v>
      </c>
      <c r="AY46" s="112" t="s">
        <v>44</v>
      </c>
    </row>
    <row r="47" spans="2:53"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4526000</v>
      </c>
      <c r="AC47" s="26">
        <v>4526000</v>
      </c>
      <c r="AD47" s="26">
        <v>4526000</v>
      </c>
      <c r="AE47" s="26">
        <v>4526000</v>
      </c>
      <c r="AF47" s="26">
        <v>4526000</v>
      </c>
      <c r="AG47" s="26">
        <v>4526000</v>
      </c>
      <c r="AH47" s="26">
        <v>4526000</v>
      </c>
      <c r="AI47" s="26">
        <v>4526000</v>
      </c>
      <c r="AJ47" s="26">
        <v>4526000</v>
      </c>
      <c r="AK47" s="26">
        <v>4526000</v>
      </c>
      <c r="AL47" s="26">
        <v>4526000</v>
      </c>
      <c r="AM47" s="26">
        <v>4526000</v>
      </c>
      <c r="AN47" s="26">
        <v>4526000</v>
      </c>
      <c r="AO47" s="41">
        <v>4526000</v>
      </c>
      <c r="AP47" s="40">
        <v>4526000</v>
      </c>
      <c r="AQ47" s="41">
        <v>4526000</v>
      </c>
      <c r="AR47" s="41">
        <v>4526000</v>
      </c>
      <c r="AS47" s="41">
        <v>4526000</v>
      </c>
      <c r="AT47" s="41">
        <v>4526000</v>
      </c>
      <c r="AU47" s="71">
        <v>4526000</v>
      </c>
      <c r="AV47" s="71">
        <v>4526000</v>
      </c>
      <c r="AW47" s="71">
        <v>4526000</v>
      </c>
      <c r="AX47" s="71">
        <v>4526000</v>
      </c>
      <c r="AY47" s="112">
        <v>4526000</v>
      </c>
    </row>
    <row r="48" spans="2:53"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11675000</v>
      </c>
      <c r="AC48" s="26">
        <v>11675000</v>
      </c>
      <c r="AD48" s="26">
        <v>13525000</v>
      </c>
      <c r="AE48" s="26">
        <v>13525000</v>
      </c>
      <c r="AF48" s="26">
        <v>13525000</v>
      </c>
      <c r="AG48" s="26">
        <v>13525000</v>
      </c>
      <c r="AH48" s="26">
        <v>13525000</v>
      </c>
      <c r="AI48" s="26">
        <v>13525000</v>
      </c>
      <c r="AJ48" s="26">
        <v>13525000</v>
      </c>
      <c r="AK48" s="26">
        <v>13525000</v>
      </c>
      <c r="AL48" s="26">
        <v>13525000</v>
      </c>
      <c r="AM48" s="26">
        <v>13525000</v>
      </c>
      <c r="AN48" s="26">
        <v>13525000</v>
      </c>
      <c r="AO48" s="41">
        <v>13525000</v>
      </c>
      <c r="AP48" s="40">
        <v>13525000</v>
      </c>
      <c r="AQ48" s="41">
        <v>13525000</v>
      </c>
      <c r="AR48" s="41">
        <v>13525000</v>
      </c>
      <c r="AS48" s="41">
        <v>13525000</v>
      </c>
      <c r="AT48" s="41">
        <v>13525000</v>
      </c>
      <c r="AU48" s="71">
        <v>13525000</v>
      </c>
      <c r="AV48" s="71">
        <v>13525000</v>
      </c>
      <c r="AW48" s="71">
        <v>13525000</v>
      </c>
      <c r="AX48" s="71">
        <v>13525000</v>
      </c>
      <c r="AY48" s="112">
        <v>13525000</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2373000</v>
      </c>
      <c r="AG49" s="26">
        <v>2373000</v>
      </c>
      <c r="AH49" s="26">
        <v>2373000</v>
      </c>
      <c r="AI49" s="26">
        <v>2373000</v>
      </c>
      <c r="AJ49" s="26">
        <v>2373000</v>
      </c>
      <c r="AK49" s="26">
        <v>2373000</v>
      </c>
      <c r="AL49" s="26">
        <v>2373000</v>
      </c>
      <c r="AM49" s="26">
        <v>2373000</v>
      </c>
      <c r="AN49" s="26">
        <v>2373000</v>
      </c>
      <c r="AO49" s="41">
        <v>2373000</v>
      </c>
      <c r="AP49" s="40">
        <v>2373000</v>
      </c>
      <c r="AQ49" s="41">
        <v>2373000</v>
      </c>
      <c r="AR49" s="41">
        <v>2373000</v>
      </c>
      <c r="AS49" s="41">
        <v>2373000</v>
      </c>
      <c r="AT49" s="41">
        <v>2373000</v>
      </c>
      <c r="AU49" s="71">
        <v>2373000</v>
      </c>
      <c r="AV49" s="71">
        <v>2373000</v>
      </c>
      <c r="AW49" s="71">
        <v>2373000</v>
      </c>
      <c r="AX49" s="71">
        <v>2373000</v>
      </c>
      <c r="AY49" s="112">
        <v>2373000</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9848000</v>
      </c>
      <c r="AH50" s="26">
        <v>9848000</v>
      </c>
      <c r="AI50" s="26">
        <v>9848000</v>
      </c>
      <c r="AJ50" s="26">
        <v>9848000</v>
      </c>
      <c r="AK50" s="26">
        <v>9848000</v>
      </c>
      <c r="AL50" s="26">
        <v>9848000</v>
      </c>
      <c r="AM50" s="26">
        <v>10707000</v>
      </c>
      <c r="AN50" s="26">
        <v>10707000</v>
      </c>
      <c r="AO50" s="41">
        <v>10707000</v>
      </c>
      <c r="AP50" s="40">
        <v>10707000</v>
      </c>
      <c r="AQ50" s="41">
        <v>10707000</v>
      </c>
      <c r="AR50" s="41">
        <v>10707000</v>
      </c>
      <c r="AS50" s="41">
        <v>10707000</v>
      </c>
      <c r="AT50" s="41">
        <v>10707000</v>
      </c>
      <c r="AU50" s="71">
        <v>10707000</v>
      </c>
      <c r="AV50" s="71">
        <v>10707000</v>
      </c>
      <c r="AW50" s="71">
        <v>23231400</v>
      </c>
      <c r="AX50" s="71">
        <v>23231400</v>
      </c>
      <c r="AY50" s="112">
        <v>23231400</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4230000</v>
      </c>
      <c r="AM51" s="26">
        <v>4230000</v>
      </c>
      <c r="AN51" s="26">
        <v>4230000</v>
      </c>
      <c r="AO51" s="41">
        <v>4230000</v>
      </c>
      <c r="AP51" s="40">
        <v>4230000</v>
      </c>
      <c r="AQ51" s="41">
        <v>4230000</v>
      </c>
      <c r="AR51" s="41">
        <v>4230000</v>
      </c>
      <c r="AS51" s="41">
        <v>4230000</v>
      </c>
      <c r="AT51" s="41">
        <v>4230000</v>
      </c>
      <c r="AU51" s="71">
        <v>4230000</v>
      </c>
      <c r="AV51" s="71">
        <v>4230000</v>
      </c>
      <c r="AW51" s="71">
        <v>4230000</v>
      </c>
      <c r="AX51" s="71">
        <v>4230000</v>
      </c>
      <c r="AY51" s="112">
        <v>4230000</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7460000</v>
      </c>
      <c r="AN52" s="26">
        <v>7460000</v>
      </c>
      <c r="AO52" s="41">
        <v>7460000</v>
      </c>
      <c r="AP52" s="40">
        <v>7460000</v>
      </c>
      <c r="AQ52" s="41">
        <v>7460000</v>
      </c>
      <c r="AR52" s="41">
        <v>7460000</v>
      </c>
      <c r="AS52" s="41">
        <v>7460000</v>
      </c>
      <c r="AT52" s="41">
        <v>7460000</v>
      </c>
      <c r="AU52" s="71">
        <v>7460000</v>
      </c>
      <c r="AV52" s="71">
        <v>7460000</v>
      </c>
      <c r="AW52" s="71">
        <v>7460000</v>
      </c>
      <c r="AX52" s="71">
        <v>7460000</v>
      </c>
      <c r="AY52" s="112">
        <v>7460000</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11162200</v>
      </c>
      <c r="AQ53" s="41">
        <v>11162200</v>
      </c>
      <c r="AR53" s="41">
        <v>11162200</v>
      </c>
      <c r="AS53" s="41">
        <v>11162200</v>
      </c>
      <c r="AT53" s="41">
        <v>11162200</v>
      </c>
      <c r="AU53" s="71">
        <v>11162200</v>
      </c>
      <c r="AV53" s="71">
        <v>11162200</v>
      </c>
      <c r="AW53" s="71">
        <v>11162200</v>
      </c>
      <c r="AX53" s="71">
        <v>11162200</v>
      </c>
      <c r="AY53" s="112">
        <v>11162200</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5466000</v>
      </c>
      <c r="AR54" s="41">
        <v>5466000</v>
      </c>
      <c r="AS54" s="41">
        <v>5466000</v>
      </c>
      <c r="AT54" s="41">
        <v>5466000</v>
      </c>
      <c r="AU54" s="71">
        <v>5466000</v>
      </c>
      <c r="AV54" s="71">
        <v>5466000</v>
      </c>
      <c r="AW54" s="71">
        <v>5466000</v>
      </c>
      <c r="AX54" s="71">
        <v>5466000</v>
      </c>
      <c r="AY54" s="112">
        <v>5466000</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18265000</v>
      </c>
      <c r="AS55" s="41">
        <v>18265000</v>
      </c>
      <c r="AT55" s="41">
        <v>18265000</v>
      </c>
      <c r="AU55" s="71">
        <v>18265000</v>
      </c>
      <c r="AV55" s="71">
        <v>18265000</v>
      </c>
      <c r="AW55" s="71">
        <v>18265000</v>
      </c>
      <c r="AX55" s="71">
        <v>18265000</v>
      </c>
      <c r="AY55" s="112">
        <v>18265000</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7290000</v>
      </c>
      <c r="AT56" s="41">
        <v>7290000</v>
      </c>
      <c r="AU56" s="71">
        <v>7290000</v>
      </c>
      <c r="AV56" s="71">
        <v>7290000</v>
      </c>
      <c r="AW56" s="71">
        <v>7290000</v>
      </c>
      <c r="AX56" s="71">
        <v>7290000</v>
      </c>
      <c r="AY56" s="112">
        <v>7290000</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13635000</v>
      </c>
      <c r="AU57" s="71">
        <v>13635000</v>
      </c>
      <c r="AV57" s="71">
        <v>13635000</v>
      </c>
      <c r="AW57" s="71">
        <v>13635000</v>
      </c>
      <c r="AX57" s="71">
        <v>13635000</v>
      </c>
      <c r="AY57" s="112">
        <v>13635000</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row>
    <row r="59" spans="2:51" ht="12">
      <c r="B59" s="26" t="s">
        <v>44</v>
      </c>
      <c r="G59" s="54" t="s">
        <v>317</v>
      </c>
      <c r="H59" s="26">
        <v>76062420</v>
      </c>
      <c r="I59" s="26">
        <v>82444420</v>
      </c>
      <c r="J59" s="26">
        <v>96640420</v>
      </c>
      <c r="K59" s="26">
        <v>106857420</v>
      </c>
      <c r="L59" s="26">
        <v>113668420</v>
      </c>
      <c r="M59" s="26">
        <v>120478420</v>
      </c>
      <c r="N59" s="26">
        <v>127989170</v>
      </c>
      <c r="O59" s="26">
        <v>127989170</v>
      </c>
      <c r="P59" s="26">
        <v>136277470</v>
      </c>
      <c r="Q59" s="26">
        <v>157593470</v>
      </c>
      <c r="R59" s="26">
        <v>158706470</v>
      </c>
      <c r="S59" s="26">
        <v>158706470</v>
      </c>
      <c r="T59" s="26">
        <v>158706470</v>
      </c>
      <c r="U59" s="26">
        <v>137238470</v>
      </c>
      <c r="V59" s="26">
        <v>143569470</v>
      </c>
      <c r="W59" s="26">
        <v>146621470</v>
      </c>
      <c r="X59" s="26">
        <v>146621470</v>
      </c>
      <c r="Y59" s="26">
        <v>146621470</v>
      </c>
      <c r="Z59" s="26">
        <v>146621470</v>
      </c>
      <c r="AA59" s="26">
        <v>151151470</v>
      </c>
      <c r="AB59" s="26">
        <v>171638470</v>
      </c>
      <c r="AC59" s="26">
        <v>171638470</v>
      </c>
      <c r="AD59" s="26">
        <v>173582737</v>
      </c>
      <c r="AE59" s="26">
        <v>168174737</v>
      </c>
      <c r="AF59" s="26">
        <v>170547737</v>
      </c>
      <c r="AG59" s="26">
        <v>180395737</v>
      </c>
      <c r="AH59" s="26">
        <v>169496537</v>
      </c>
      <c r="AI59" s="26">
        <v>168512267</v>
      </c>
      <c r="AJ59" s="26">
        <v>169402267</v>
      </c>
      <c r="AK59" s="26">
        <v>169402267</v>
      </c>
      <c r="AL59" s="26">
        <v>172351267</v>
      </c>
      <c r="AM59" s="26">
        <v>182435267</v>
      </c>
      <c r="AN59" s="26">
        <f>SUM(AN10:AN52)</f>
        <v>178183444.5</v>
      </c>
      <c r="AO59" s="41">
        <v>181164267</v>
      </c>
      <c r="AP59" s="40">
        <v>188299717</v>
      </c>
      <c r="AQ59" s="41">
        <v>193765717</v>
      </c>
      <c r="AR59" s="41">
        <v>210671717</v>
      </c>
      <c r="AS59" s="41">
        <v>196359117</v>
      </c>
      <c r="AT59" s="41">
        <v>201595117</v>
      </c>
      <c r="AU59" s="41">
        <v>197967732</v>
      </c>
      <c r="AV59" s="71">
        <v>197392347</v>
      </c>
      <c r="AW59" s="71">
        <v>210721747</v>
      </c>
      <c r="AX59" s="71">
        <v>208804567</v>
      </c>
      <c r="AY59" s="112">
        <f>204695817-2419670</f>
        <v>202276147</v>
      </c>
    </row>
    <row r="60" spans="2:51">
      <c r="G60" s="1" t="s">
        <v>368</v>
      </c>
    </row>
    <row r="61" spans="2:51">
      <c r="G61" s="83" t="s">
        <v>381</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F82CA-6D25-45ED-AF2A-BB69566D94AA}">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373</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310000</v>
      </c>
      <c r="AK10" s="26">
        <v>310000</v>
      </c>
      <c r="AL10" s="26">
        <v>310000</v>
      </c>
      <c r="AM10" s="26">
        <v>310000</v>
      </c>
      <c r="AN10" s="26">
        <v>310000</v>
      </c>
      <c r="AO10" s="41">
        <v>310000</v>
      </c>
      <c r="AP10" s="40">
        <v>310000</v>
      </c>
      <c r="AQ10" s="41">
        <v>310000</v>
      </c>
      <c r="AR10" s="41">
        <v>310000</v>
      </c>
      <c r="AS10" s="41">
        <v>310000</v>
      </c>
      <c r="AT10" s="41">
        <v>310000</v>
      </c>
      <c r="AU10" s="71">
        <v>310000</v>
      </c>
      <c r="AV10" s="71">
        <v>310000</v>
      </c>
      <c r="AW10" s="71">
        <v>310000</v>
      </c>
      <c r="AX10" s="71">
        <v>310000</v>
      </c>
      <c r="AY10" s="106">
        <v>310000</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769500</v>
      </c>
      <c r="AQ11" s="41">
        <v>769500</v>
      </c>
      <c r="AR11" s="41">
        <v>769500</v>
      </c>
      <c r="AS11" s="41">
        <v>769500</v>
      </c>
      <c r="AT11" s="41">
        <v>769500</v>
      </c>
      <c r="AU11" s="71">
        <v>769500</v>
      </c>
      <c r="AV11" s="71">
        <v>769500</v>
      </c>
      <c r="AW11" s="71">
        <v>769500</v>
      </c>
      <c r="AX11" s="71">
        <v>769500</v>
      </c>
      <c r="AY11" s="106">
        <v>769500</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195000</v>
      </c>
      <c r="AX12" s="71">
        <v>195000</v>
      </c>
      <c r="AY12" s="106">
        <v>195000</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1" t="s">
        <v>44</v>
      </c>
      <c r="AQ13" s="41" t="s">
        <v>44</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1" t="s">
        <v>44</v>
      </c>
      <c r="AQ14" s="41" t="s">
        <v>44</v>
      </c>
      <c r="AR14" s="41" t="s">
        <v>44</v>
      </c>
      <c r="AS14" s="41" t="s">
        <v>114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1" t="s">
        <v>44</v>
      </c>
      <c r="AQ15" s="41" t="s">
        <v>44</v>
      </c>
      <c r="AR15" s="41" t="s">
        <v>44</v>
      </c>
      <c r="AS15" s="41" t="s">
        <v>114</v>
      </c>
      <c r="AT15" s="41" t="s">
        <v>44</v>
      </c>
      <c r="AU15" s="71" t="s">
        <v>44</v>
      </c>
      <c r="AV15" s="71" t="s">
        <v>44</v>
      </c>
      <c r="AW15" s="71" t="s">
        <v>44</v>
      </c>
      <c r="AX15" s="71" t="s">
        <v>44</v>
      </c>
      <c r="AY15" s="106" t="s">
        <v>44</v>
      </c>
    </row>
    <row r="16" spans="2:51" ht="12">
      <c r="B16" s="26" t="s">
        <v>44</v>
      </c>
      <c r="F16" s="27" t="s">
        <v>2</v>
      </c>
      <c r="G16" s="12" t="s">
        <v>275</v>
      </c>
      <c r="H16" s="26">
        <v>2974700</v>
      </c>
      <c r="I16" s="26">
        <v>2974700</v>
      </c>
      <c r="J16" s="26">
        <v>2974700</v>
      </c>
      <c r="K16" s="26">
        <v>2974700</v>
      </c>
      <c r="L16" s="26">
        <v>2974700</v>
      </c>
      <c r="M16" s="26">
        <v>2974700</v>
      </c>
      <c r="N16" s="26">
        <v>2974700</v>
      </c>
      <c r="O16" s="26">
        <v>2974700</v>
      </c>
      <c r="P16" s="26">
        <v>2974700</v>
      </c>
      <c r="Q16" s="26">
        <v>2974700</v>
      </c>
      <c r="R16" s="26">
        <v>2974700</v>
      </c>
      <c r="S16" s="26">
        <v>2974700</v>
      </c>
      <c r="T16" s="26">
        <v>2974700</v>
      </c>
      <c r="U16" s="26">
        <v>2974700</v>
      </c>
      <c r="V16" s="26">
        <v>2974700</v>
      </c>
      <c r="W16" s="26">
        <v>2974700</v>
      </c>
      <c r="X16" s="26">
        <v>2974700</v>
      </c>
      <c r="Y16" s="26">
        <v>2974700</v>
      </c>
      <c r="Z16" s="26">
        <v>2974700</v>
      </c>
      <c r="AA16" s="26">
        <v>2974700</v>
      </c>
      <c r="AB16" s="26">
        <v>2974700</v>
      </c>
      <c r="AC16" s="26">
        <v>2974700</v>
      </c>
      <c r="AD16" s="26">
        <v>2974700</v>
      </c>
      <c r="AE16" s="26">
        <v>2974700</v>
      </c>
      <c r="AF16" s="26">
        <v>2974700</v>
      </c>
      <c r="AG16" s="26">
        <v>2974700</v>
      </c>
      <c r="AH16" s="26">
        <v>2974700</v>
      </c>
      <c r="AI16" s="26">
        <v>2974700</v>
      </c>
      <c r="AJ16" s="26">
        <v>2974700</v>
      </c>
      <c r="AK16" s="26">
        <v>2974700</v>
      </c>
      <c r="AL16" s="26">
        <v>2974700</v>
      </c>
      <c r="AM16" s="26">
        <v>2974700</v>
      </c>
      <c r="AN16" s="26">
        <v>2974700</v>
      </c>
      <c r="AO16" s="41">
        <v>2974700</v>
      </c>
      <c r="AP16" s="40">
        <v>2974700</v>
      </c>
      <c r="AQ16" s="41">
        <v>2974700</v>
      </c>
      <c r="AR16" s="41">
        <v>2974700</v>
      </c>
      <c r="AS16" s="41">
        <v>2974700</v>
      </c>
      <c r="AT16" s="41">
        <v>2974700</v>
      </c>
      <c r="AU16" s="71">
        <v>2974700</v>
      </c>
      <c r="AV16" s="71">
        <v>2974700</v>
      </c>
      <c r="AW16" s="71">
        <v>2974700</v>
      </c>
      <c r="AX16" s="71">
        <v>2974700</v>
      </c>
      <c r="AY16" s="106">
        <v>2974700</v>
      </c>
    </row>
    <row r="17" spans="2:51" ht="12">
      <c r="B17" s="26" t="s">
        <v>44</v>
      </c>
      <c r="F17" s="27" t="s">
        <v>3</v>
      </c>
      <c r="G17" s="12" t="s">
        <v>276</v>
      </c>
      <c r="H17" s="26">
        <v>321600</v>
      </c>
      <c r="I17" s="26">
        <v>321600</v>
      </c>
      <c r="J17" s="26">
        <v>321600</v>
      </c>
      <c r="K17" s="26">
        <v>321600</v>
      </c>
      <c r="L17" s="26">
        <v>321600</v>
      </c>
      <c r="M17" s="26">
        <v>321600</v>
      </c>
      <c r="N17" s="26">
        <v>321600</v>
      </c>
      <c r="O17" s="26">
        <v>321600</v>
      </c>
      <c r="P17" s="26">
        <v>321600</v>
      </c>
      <c r="Q17" s="26">
        <v>321600</v>
      </c>
      <c r="R17" s="26">
        <v>321600</v>
      </c>
      <c r="S17" s="26">
        <v>321600</v>
      </c>
      <c r="T17" s="26">
        <v>321600</v>
      </c>
      <c r="U17" s="26">
        <v>321600</v>
      </c>
      <c r="V17" s="26">
        <v>321600</v>
      </c>
      <c r="W17" s="26">
        <v>321600</v>
      </c>
      <c r="X17" s="26">
        <v>321600</v>
      </c>
      <c r="Y17" s="26">
        <v>321600</v>
      </c>
      <c r="Z17" s="26">
        <v>321600</v>
      </c>
      <c r="AA17" s="26">
        <v>321600</v>
      </c>
      <c r="AB17" s="26">
        <v>321600</v>
      </c>
      <c r="AC17" s="26">
        <v>321600</v>
      </c>
      <c r="AD17" s="26">
        <v>321600</v>
      </c>
      <c r="AE17" s="26">
        <v>321600</v>
      </c>
      <c r="AF17" s="26">
        <v>321600</v>
      </c>
      <c r="AG17" s="26">
        <v>321600</v>
      </c>
      <c r="AH17" s="26">
        <v>321600</v>
      </c>
      <c r="AI17" s="26">
        <v>321600</v>
      </c>
      <c r="AJ17" s="26">
        <v>321600</v>
      </c>
      <c r="AK17" s="26">
        <v>321600</v>
      </c>
      <c r="AL17" s="26">
        <v>321600</v>
      </c>
      <c r="AM17" s="26">
        <v>321600</v>
      </c>
      <c r="AN17" s="26">
        <v>321600</v>
      </c>
      <c r="AO17" s="41">
        <v>321600</v>
      </c>
      <c r="AP17" s="40">
        <v>321600</v>
      </c>
      <c r="AQ17" s="41">
        <v>321600</v>
      </c>
      <c r="AR17" s="41">
        <v>321600</v>
      </c>
      <c r="AS17" s="41">
        <v>321600</v>
      </c>
      <c r="AT17" s="41">
        <v>321600</v>
      </c>
      <c r="AU17" s="71">
        <v>321600</v>
      </c>
      <c r="AV17" s="71">
        <v>321600</v>
      </c>
      <c r="AW17" s="71">
        <v>321600</v>
      </c>
      <c r="AX17" s="71">
        <v>321600</v>
      </c>
      <c r="AY17" s="106">
        <v>321600</v>
      </c>
    </row>
    <row r="18" spans="2:51" ht="12">
      <c r="B18" s="26" t="s">
        <v>44</v>
      </c>
      <c r="F18" s="27" t="s">
        <v>4</v>
      </c>
      <c r="G18" s="12" t="s">
        <v>277</v>
      </c>
      <c r="H18" s="26">
        <v>478910</v>
      </c>
      <c r="I18" s="26">
        <v>478910</v>
      </c>
      <c r="J18" s="26">
        <v>478910</v>
      </c>
      <c r="K18" s="26">
        <v>478910</v>
      </c>
      <c r="L18" s="26">
        <v>478910</v>
      </c>
      <c r="M18" s="26">
        <v>478910</v>
      </c>
      <c r="N18" s="26">
        <v>478910</v>
      </c>
      <c r="O18" s="26">
        <v>478910</v>
      </c>
      <c r="P18" s="26">
        <v>478910</v>
      </c>
      <c r="Q18" s="26">
        <v>478910</v>
      </c>
      <c r="R18" s="26">
        <v>478910</v>
      </c>
      <c r="S18" s="26">
        <v>478910</v>
      </c>
      <c r="T18" s="26">
        <v>478910</v>
      </c>
      <c r="U18" s="26">
        <v>478910</v>
      </c>
      <c r="V18" s="26">
        <v>478910</v>
      </c>
      <c r="W18" s="26">
        <v>478910</v>
      </c>
      <c r="X18" s="26">
        <v>478910</v>
      </c>
      <c r="Y18" s="26">
        <v>478910</v>
      </c>
      <c r="Z18" s="26">
        <v>478910</v>
      </c>
      <c r="AA18" s="26">
        <v>478910</v>
      </c>
      <c r="AB18" s="26">
        <v>478910</v>
      </c>
      <c r="AC18" s="26">
        <v>478910</v>
      </c>
      <c r="AD18" s="26">
        <v>478910</v>
      </c>
      <c r="AE18" s="26">
        <v>478910</v>
      </c>
      <c r="AF18" s="26">
        <v>478910</v>
      </c>
      <c r="AG18" s="26">
        <v>478910</v>
      </c>
      <c r="AH18" s="26">
        <v>478910</v>
      </c>
      <c r="AI18" s="26">
        <v>478910</v>
      </c>
      <c r="AJ18" s="26">
        <v>478910</v>
      </c>
      <c r="AK18" s="26">
        <v>478910</v>
      </c>
      <c r="AL18" s="26">
        <v>478910</v>
      </c>
      <c r="AM18" s="26">
        <v>478910</v>
      </c>
      <c r="AN18" s="26">
        <v>478910</v>
      </c>
      <c r="AO18" s="41">
        <v>478910</v>
      </c>
      <c r="AP18" s="40">
        <v>478910</v>
      </c>
      <c r="AQ18" s="41">
        <v>478910</v>
      </c>
      <c r="AR18" s="41">
        <v>478910</v>
      </c>
      <c r="AS18" s="41">
        <v>478910</v>
      </c>
      <c r="AT18" s="41">
        <v>478910</v>
      </c>
      <c r="AU18" s="71">
        <v>478910</v>
      </c>
      <c r="AV18" s="71">
        <v>478910</v>
      </c>
      <c r="AW18" s="71">
        <v>478910</v>
      </c>
      <c r="AX18" s="71">
        <v>478910</v>
      </c>
      <c r="AY18" s="106">
        <v>478910</v>
      </c>
    </row>
    <row r="19" spans="2:51" ht="12">
      <c r="B19" s="26" t="s">
        <v>44</v>
      </c>
      <c r="F19" s="27" t="s">
        <v>5</v>
      </c>
      <c r="G19" s="12" t="s">
        <v>278</v>
      </c>
      <c r="H19" s="26">
        <v>1487800</v>
      </c>
      <c r="I19" s="26">
        <v>1487800</v>
      </c>
      <c r="J19" s="26">
        <v>1487800</v>
      </c>
      <c r="K19" s="26">
        <v>1487800</v>
      </c>
      <c r="L19" s="26">
        <v>1487800</v>
      </c>
      <c r="M19" s="26">
        <v>1487800</v>
      </c>
      <c r="N19" s="26">
        <v>1487800</v>
      </c>
      <c r="O19" s="26">
        <v>1487800</v>
      </c>
      <c r="P19" s="26">
        <v>1487800</v>
      </c>
      <c r="Q19" s="26">
        <v>1487800</v>
      </c>
      <c r="R19" s="26">
        <v>1487800</v>
      </c>
      <c r="S19" s="26">
        <v>1487800</v>
      </c>
      <c r="T19" s="26">
        <v>1487800</v>
      </c>
      <c r="U19" s="26">
        <v>1487800</v>
      </c>
      <c r="V19" s="26">
        <v>1487800</v>
      </c>
      <c r="W19" s="26">
        <v>1487800</v>
      </c>
      <c r="X19" s="26">
        <v>1487800</v>
      </c>
      <c r="Y19" s="26">
        <v>1487800</v>
      </c>
      <c r="Z19" s="26">
        <v>1487800</v>
      </c>
      <c r="AA19" s="26">
        <v>1487800</v>
      </c>
      <c r="AB19" s="26">
        <v>1487800</v>
      </c>
      <c r="AC19" s="26">
        <v>1487800</v>
      </c>
      <c r="AD19" s="26">
        <v>1487800</v>
      </c>
      <c r="AE19" s="26">
        <v>1487800</v>
      </c>
      <c r="AF19" s="26">
        <v>1487800</v>
      </c>
      <c r="AG19" s="26">
        <v>1487800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305730</v>
      </c>
      <c r="I20" s="26">
        <v>305730</v>
      </c>
      <c r="J20" s="26">
        <v>305730</v>
      </c>
      <c r="K20" s="26">
        <v>305730</v>
      </c>
      <c r="L20" s="26">
        <v>305730</v>
      </c>
      <c r="M20" s="26">
        <v>305730</v>
      </c>
      <c r="N20" s="26">
        <v>305730</v>
      </c>
      <c r="O20" s="26">
        <v>305730</v>
      </c>
      <c r="P20" s="26">
        <v>305730</v>
      </c>
      <c r="Q20" s="26">
        <v>305730</v>
      </c>
      <c r="R20" s="26">
        <v>305730</v>
      </c>
      <c r="S20" s="26">
        <v>305730</v>
      </c>
      <c r="T20" s="26">
        <v>305730</v>
      </c>
      <c r="U20" s="26">
        <v>305730</v>
      </c>
      <c r="V20" s="26">
        <v>305730</v>
      </c>
      <c r="W20" s="26">
        <v>305730</v>
      </c>
      <c r="X20" s="26">
        <v>305730</v>
      </c>
      <c r="Y20" s="26">
        <v>305730</v>
      </c>
      <c r="Z20" s="26">
        <v>305730</v>
      </c>
      <c r="AA20" s="26">
        <v>305730</v>
      </c>
      <c r="AB20" s="26">
        <v>305730</v>
      </c>
      <c r="AC20" s="26">
        <v>305730</v>
      </c>
      <c r="AD20" s="26">
        <v>305730</v>
      </c>
      <c r="AE20" s="26">
        <v>305730</v>
      </c>
      <c r="AF20" s="26">
        <v>305730</v>
      </c>
      <c r="AG20" s="26">
        <v>305730</v>
      </c>
      <c r="AH20" s="26">
        <v>305730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218000</v>
      </c>
      <c r="J21" s="26">
        <v>218000</v>
      </c>
      <c r="K21" s="26">
        <v>218000</v>
      </c>
      <c r="L21" s="26">
        <v>218000</v>
      </c>
      <c r="M21" s="26">
        <v>218000</v>
      </c>
      <c r="N21" s="26">
        <v>218000</v>
      </c>
      <c r="O21" s="26">
        <v>218000</v>
      </c>
      <c r="P21" s="26">
        <v>218000</v>
      </c>
      <c r="Q21" s="26">
        <v>218000</v>
      </c>
      <c r="R21" s="26">
        <v>218000</v>
      </c>
      <c r="S21" s="26">
        <v>218000</v>
      </c>
      <c r="T21" s="26">
        <v>218000</v>
      </c>
      <c r="U21" s="26">
        <v>218000</v>
      </c>
      <c r="V21" s="26">
        <v>218000</v>
      </c>
      <c r="W21" s="26">
        <v>218000</v>
      </c>
      <c r="X21" s="26">
        <v>218000</v>
      </c>
      <c r="Y21" s="26">
        <v>218000</v>
      </c>
      <c r="Z21" s="26">
        <v>218000</v>
      </c>
      <c r="AA21" s="26">
        <v>218000</v>
      </c>
      <c r="AB21" s="26">
        <v>218000</v>
      </c>
      <c r="AC21" s="26">
        <v>218000</v>
      </c>
      <c r="AD21" s="26">
        <v>218000</v>
      </c>
      <c r="AE21" s="26">
        <v>218000</v>
      </c>
      <c r="AF21" s="26">
        <v>218000</v>
      </c>
      <c r="AG21" s="26">
        <v>218000</v>
      </c>
      <c r="AH21" s="26">
        <v>218000</v>
      </c>
      <c r="AI21" s="26">
        <v>218000</v>
      </c>
      <c r="AJ21" s="26">
        <v>218000</v>
      </c>
      <c r="AK21" s="26">
        <v>218000</v>
      </c>
      <c r="AL21" s="26">
        <v>218000</v>
      </c>
      <c r="AM21" s="26">
        <v>218000</v>
      </c>
      <c r="AN21" s="26">
        <v>218000</v>
      </c>
      <c r="AO21" s="41">
        <v>218000</v>
      </c>
      <c r="AP21" s="40">
        <v>218000</v>
      </c>
      <c r="AQ21" s="41">
        <v>218000</v>
      </c>
      <c r="AR21" s="41">
        <v>218000</v>
      </c>
      <c r="AS21" s="41">
        <v>218000</v>
      </c>
      <c r="AT21" s="41">
        <v>218000</v>
      </c>
      <c r="AU21" s="71">
        <v>218000</v>
      </c>
      <c r="AV21" s="71">
        <v>218000</v>
      </c>
      <c r="AW21" s="71">
        <v>218000</v>
      </c>
      <c r="AX21" s="71">
        <v>218000</v>
      </c>
      <c r="AY21" s="106">
        <v>218000</v>
      </c>
    </row>
    <row r="22" spans="2:51" ht="12">
      <c r="B22" s="26" t="s">
        <v>44</v>
      </c>
      <c r="F22" s="27" t="s">
        <v>8</v>
      </c>
      <c r="G22" s="12" t="s">
        <v>281</v>
      </c>
      <c r="H22" s="26" t="s">
        <v>44</v>
      </c>
      <c r="I22" s="26" t="s">
        <v>44</v>
      </c>
      <c r="J22" s="26">
        <v>2985000</v>
      </c>
      <c r="K22" s="26">
        <v>2985000</v>
      </c>
      <c r="L22" s="26">
        <v>2985000</v>
      </c>
      <c r="M22" s="26">
        <v>2985000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4112000</v>
      </c>
      <c r="K23" s="26">
        <v>4112000</v>
      </c>
      <c r="L23" s="26">
        <v>4112000</v>
      </c>
      <c r="M23" s="26">
        <v>4112000</v>
      </c>
      <c r="N23" s="26">
        <v>4112000</v>
      </c>
      <c r="O23" s="26">
        <v>4112000</v>
      </c>
      <c r="P23" s="26">
        <v>4112000</v>
      </c>
      <c r="Q23" s="26">
        <v>4112000</v>
      </c>
      <c r="R23" s="26">
        <v>4112000</v>
      </c>
      <c r="S23" s="26">
        <v>4112000</v>
      </c>
      <c r="T23" s="26">
        <v>4112000</v>
      </c>
      <c r="U23" s="26">
        <v>4112000</v>
      </c>
      <c r="V23" s="26">
        <v>4112000</v>
      </c>
      <c r="W23" s="26">
        <v>4112000</v>
      </c>
      <c r="X23" s="26">
        <v>4112000</v>
      </c>
      <c r="Y23" s="26">
        <v>4112000</v>
      </c>
      <c r="Z23" s="26">
        <v>4112000</v>
      </c>
      <c r="AA23" s="26">
        <v>4112000</v>
      </c>
      <c r="AB23" s="26">
        <v>4112000</v>
      </c>
      <c r="AC23" s="26">
        <v>4112000</v>
      </c>
      <c r="AD23" s="26">
        <v>4112000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4483000</v>
      </c>
      <c r="L24" s="26">
        <v>7472000</v>
      </c>
      <c r="M24" s="26">
        <v>7472000</v>
      </c>
      <c r="N24" s="26">
        <v>7472000</v>
      </c>
      <c r="O24" s="26">
        <v>7472000</v>
      </c>
      <c r="P24" s="26">
        <v>7472000</v>
      </c>
      <c r="Q24" s="26">
        <v>7472000</v>
      </c>
      <c r="R24" s="26">
        <v>7472000</v>
      </c>
      <c r="S24" s="26">
        <v>7472000</v>
      </c>
      <c r="T24" s="26">
        <v>7472000</v>
      </c>
      <c r="U24" s="26">
        <v>7472000</v>
      </c>
      <c r="V24" s="26">
        <v>7472000</v>
      </c>
      <c r="W24" s="26">
        <v>7472000</v>
      </c>
      <c r="X24" s="26">
        <v>7472000</v>
      </c>
      <c r="Y24" s="26">
        <v>7472000</v>
      </c>
      <c r="Z24" s="26">
        <v>7472000</v>
      </c>
      <c r="AA24" s="26">
        <v>7472000</v>
      </c>
      <c r="AB24" s="26">
        <v>7472000</v>
      </c>
      <c r="AC24" s="26">
        <v>7472000</v>
      </c>
      <c r="AD24" s="26">
        <v>7472000</v>
      </c>
      <c r="AE24" s="26">
        <v>7472000</v>
      </c>
      <c r="AF24" s="26">
        <v>7472000</v>
      </c>
      <c r="AG24" s="26">
        <v>7472000</v>
      </c>
      <c r="AH24" s="26">
        <v>7472000</v>
      </c>
      <c r="AI24" s="26">
        <v>7472000</v>
      </c>
      <c r="AJ24" s="26">
        <v>7472000</v>
      </c>
      <c r="AK24" s="26">
        <v>7472000</v>
      </c>
      <c r="AL24" s="26">
        <v>7472000</v>
      </c>
      <c r="AM24" s="26">
        <v>7472000</v>
      </c>
      <c r="AN24" s="26">
        <v>7472000</v>
      </c>
      <c r="AO24" s="41">
        <v>7472000</v>
      </c>
      <c r="AP24" s="40">
        <v>7472000</v>
      </c>
      <c r="AQ24" s="41">
        <v>7472000</v>
      </c>
      <c r="AR24" s="41">
        <v>7472000</v>
      </c>
      <c r="AS24" s="41">
        <v>7472000</v>
      </c>
      <c r="AT24" s="41">
        <v>7472000</v>
      </c>
      <c r="AU24" s="71">
        <v>7472000</v>
      </c>
      <c r="AV24" s="71">
        <v>7472000</v>
      </c>
      <c r="AW24" s="71">
        <v>7472000</v>
      </c>
      <c r="AX24" s="71">
        <v>7472000</v>
      </c>
      <c r="AY24" s="106">
        <v>7472000</v>
      </c>
    </row>
    <row r="25" spans="2:51" ht="12">
      <c r="B25" s="26" t="s">
        <v>44</v>
      </c>
      <c r="F25" s="27" t="s">
        <v>12</v>
      </c>
      <c r="G25" s="12" t="s">
        <v>284</v>
      </c>
      <c r="H25" s="26" t="s">
        <v>44</v>
      </c>
      <c r="I25" s="26" t="s">
        <v>44</v>
      </c>
      <c r="J25" s="26" t="s">
        <v>44</v>
      </c>
      <c r="K25" s="26" t="s">
        <v>44</v>
      </c>
      <c r="L25" s="26" t="s">
        <v>44</v>
      </c>
      <c r="M25" s="26" t="s">
        <v>44</v>
      </c>
      <c r="N25" s="26">
        <v>1008000</v>
      </c>
      <c r="O25" s="26">
        <v>1008000</v>
      </c>
      <c r="P25" s="26">
        <v>1008000</v>
      </c>
      <c r="Q25" s="26">
        <v>1008000</v>
      </c>
      <c r="R25" s="26">
        <v>1008000</v>
      </c>
      <c r="S25" s="26">
        <v>1008000</v>
      </c>
      <c r="T25" s="26">
        <v>1008000</v>
      </c>
      <c r="U25" s="26">
        <v>1008000</v>
      </c>
      <c r="V25" s="26">
        <v>1008000</v>
      </c>
      <c r="W25" s="26">
        <v>1008000</v>
      </c>
      <c r="X25" s="26">
        <v>1008000</v>
      </c>
      <c r="Y25" s="26">
        <v>1008000</v>
      </c>
      <c r="Z25" s="26">
        <v>1008000</v>
      </c>
      <c r="AA25" s="26">
        <v>1008000</v>
      </c>
      <c r="AB25" s="26">
        <v>1008000</v>
      </c>
      <c r="AC25" s="26">
        <v>1008000</v>
      </c>
      <c r="AD25" s="26">
        <v>1008000</v>
      </c>
      <c r="AE25" s="26">
        <v>1008000</v>
      </c>
      <c r="AF25" s="26">
        <v>1008000</v>
      </c>
      <c r="AG25" s="26">
        <v>1008000</v>
      </c>
      <c r="AH25" s="26">
        <v>1008000</v>
      </c>
      <c r="AI25" s="26">
        <v>1008000</v>
      </c>
      <c r="AJ25" s="26">
        <v>1008000</v>
      </c>
      <c r="AK25" s="26">
        <v>1008000</v>
      </c>
      <c r="AL25" s="26">
        <v>1008000</v>
      </c>
      <c r="AM25" s="26">
        <v>1008000</v>
      </c>
      <c r="AN25" s="26">
        <v>1008000</v>
      </c>
      <c r="AO25" s="41">
        <v>1008000</v>
      </c>
      <c r="AP25" s="40">
        <v>1008000</v>
      </c>
      <c r="AQ25" s="41">
        <v>1008000</v>
      </c>
      <c r="AR25" s="41">
        <v>1008000</v>
      </c>
      <c r="AS25" s="41">
        <v>1008000</v>
      </c>
      <c r="AT25" s="41">
        <v>1008000</v>
      </c>
      <c r="AU25" s="71">
        <v>1008000</v>
      </c>
      <c r="AV25" s="71">
        <v>1008000</v>
      </c>
      <c r="AW25" s="71">
        <v>1008000</v>
      </c>
      <c r="AX25" s="71">
        <v>1008000</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409000</v>
      </c>
      <c r="R26" s="26">
        <v>409000</v>
      </c>
      <c r="S26" s="26">
        <v>409000</v>
      </c>
      <c r="T26" s="26">
        <v>409000</v>
      </c>
      <c r="U26" s="26">
        <v>409000</v>
      </c>
      <c r="V26" s="26">
        <v>409000</v>
      </c>
      <c r="W26" s="26">
        <v>409000</v>
      </c>
      <c r="X26" s="26">
        <v>409000</v>
      </c>
      <c r="Y26" s="26">
        <v>409000</v>
      </c>
      <c r="Z26" s="26">
        <v>409000</v>
      </c>
      <c r="AA26" s="26">
        <v>409000</v>
      </c>
      <c r="AB26" s="26">
        <v>409000</v>
      </c>
      <c r="AC26" s="26">
        <v>409000</v>
      </c>
      <c r="AD26" s="26">
        <v>409000</v>
      </c>
      <c r="AE26" s="26">
        <v>409000</v>
      </c>
      <c r="AF26" s="26">
        <v>409000</v>
      </c>
      <c r="AG26" s="26">
        <v>409000</v>
      </c>
      <c r="AH26" s="26">
        <v>409000</v>
      </c>
      <c r="AI26" s="26">
        <v>409000</v>
      </c>
      <c r="AJ26" s="26">
        <v>409000</v>
      </c>
      <c r="AK26" s="26">
        <v>409000</v>
      </c>
      <c r="AL26" s="26">
        <v>409000</v>
      </c>
      <c r="AM26" s="26">
        <v>409000</v>
      </c>
      <c r="AN26" s="26">
        <v>409000</v>
      </c>
      <c r="AO26" s="41">
        <v>409000</v>
      </c>
      <c r="AP26" s="40">
        <v>409000</v>
      </c>
      <c r="AQ26" s="41">
        <v>409000</v>
      </c>
      <c r="AR26" s="41">
        <v>409000</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864000</v>
      </c>
      <c r="AC27" s="26">
        <v>864000</v>
      </c>
      <c r="AD27" s="26">
        <v>864000</v>
      </c>
      <c r="AE27" s="26">
        <v>864000</v>
      </c>
      <c r="AF27" s="26">
        <v>864000</v>
      </c>
      <c r="AG27" s="26">
        <v>864000</v>
      </c>
      <c r="AH27" s="26">
        <v>864000</v>
      </c>
      <c r="AI27" s="26">
        <v>864000</v>
      </c>
      <c r="AJ27" s="26">
        <v>864000</v>
      </c>
      <c r="AK27" s="26">
        <v>864000</v>
      </c>
      <c r="AL27" s="26">
        <v>864000</v>
      </c>
      <c r="AM27" s="26">
        <v>864000</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492000</v>
      </c>
      <c r="AN28" s="26">
        <v>492000</v>
      </c>
      <c r="AO28" s="41">
        <v>492000</v>
      </c>
      <c r="AP28" s="40">
        <v>492000</v>
      </c>
      <c r="AQ28" s="41">
        <v>492000</v>
      </c>
      <c r="AR28" s="41">
        <v>492000</v>
      </c>
      <c r="AS28" s="41">
        <v>492000</v>
      </c>
      <c r="AT28" s="41">
        <v>492000</v>
      </c>
      <c r="AU28" s="71">
        <v>492000</v>
      </c>
      <c r="AV28" s="71">
        <v>492000</v>
      </c>
      <c r="AW28" s="71">
        <v>492000</v>
      </c>
      <c r="AX28" s="71">
        <v>492000</v>
      </c>
      <c r="AY28" s="106">
        <v>492000</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145000*0.49</f>
        <v>71050</v>
      </c>
      <c r="AO29" s="41">
        <v>145000</v>
      </c>
      <c r="AP29" s="40">
        <v>145000</v>
      </c>
      <c r="AQ29" s="41">
        <v>145000</v>
      </c>
      <c r="AR29" s="41">
        <v>145000</v>
      </c>
      <c r="AS29" s="41">
        <v>145000</v>
      </c>
      <c r="AT29" s="41">
        <v>145000</v>
      </c>
      <c r="AU29" s="71">
        <v>145000</v>
      </c>
      <c r="AV29" s="71">
        <v>145000</v>
      </c>
      <c r="AW29" s="71">
        <v>145000</v>
      </c>
      <c r="AX29" s="71">
        <v>145000</v>
      </c>
      <c r="AY29" s="106">
        <v>145000</v>
      </c>
    </row>
    <row r="30" spans="2:51" ht="12">
      <c r="B30" s="26" t="s">
        <v>44</v>
      </c>
      <c r="F30" s="27" t="s">
        <v>14</v>
      </c>
      <c r="G30" s="12" t="s">
        <v>289</v>
      </c>
      <c r="H30" s="26">
        <v>11334400</v>
      </c>
      <c r="I30" s="26">
        <v>11334400</v>
      </c>
      <c r="J30" s="26">
        <v>11334400</v>
      </c>
      <c r="K30" s="26">
        <v>11334400</v>
      </c>
      <c r="L30" s="26">
        <v>11334400</v>
      </c>
      <c r="M30" s="26">
        <v>11334400</v>
      </c>
      <c r="N30" s="26">
        <v>11334400</v>
      </c>
      <c r="O30" s="26">
        <v>11334400</v>
      </c>
      <c r="P30" s="26">
        <v>11334400</v>
      </c>
      <c r="Q30" s="26">
        <v>11334400</v>
      </c>
      <c r="R30" s="26">
        <v>11334400</v>
      </c>
      <c r="S30" s="26">
        <v>11334400</v>
      </c>
      <c r="T30" s="26">
        <v>11334400</v>
      </c>
      <c r="U30" s="26">
        <v>11334400</v>
      </c>
      <c r="V30" s="26">
        <v>11334400</v>
      </c>
      <c r="W30" s="26">
        <v>11334400</v>
      </c>
      <c r="X30" s="26">
        <v>11334400</v>
      </c>
      <c r="Y30" s="26">
        <v>11334400</v>
      </c>
      <c r="Z30" s="26">
        <v>11334400</v>
      </c>
      <c r="AA30" s="26">
        <v>11334400</v>
      </c>
      <c r="AB30" s="26">
        <v>11334400</v>
      </c>
      <c r="AC30" s="26">
        <v>11334400</v>
      </c>
      <c r="AD30" s="26">
        <v>11334400</v>
      </c>
      <c r="AE30" s="26">
        <v>11334400</v>
      </c>
      <c r="AF30" s="26">
        <v>11334400</v>
      </c>
      <c r="AG30" s="26">
        <v>11334400</v>
      </c>
      <c r="AH30" s="26">
        <v>11334400</v>
      </c>
      <c r="AI30" s="26">
        <v>11334400</v>
      </c>
      <c r="AJ30" s="26">
        <v>11334400</v>
      </c>
      <c r="AK30" s="26">
        <v>11334400</v>
      </c>
      <c r="AL30" s="26">
        <v>11334400</v>
      </c>
      <c r="AM30" s="26">
        <v>11334400</v>
      </c>
      <c r="AN30" s="26">
        <v>11334400</v>
      </c>
      <c r="AO30" s="41">
        <v>11334400</v>
      </c>
      <c r="AP30" s="40">
        <v>11334400</v>
      </c>
      <c r="AQ30" s="41">
        <v>11334400</v>
      </c>
      <c r="AR30" s="41">
        <v>11334400</v>
      </c>
      <c r="AS30" s="41" t="s">
        <v>44</v>
      </c>
      <c r="AT30" s="41" t="s">
        <v>44</v>
      </c>
      <c r="AU30" s="71" t="s">
        <v>44</v>
      </c>
      <c r="AV30" s="71" t="s">
        <v>44</v>
      </c>
      <c r="AW30" s="71" t="s">
        <v>44</v>
      </c>
      <c r="AX30" s="71" t="s">
        <v>44</v>
      </c>
      <c r="AY30" s="106" t="s">
        <v>44</v>
      </c>
    </row>
    <row r="31" spans="2:51" ht="12">
      <c r="B31" s="26" t="s">
        <v>44</v>
      </c>
      <c r="F31" s="27" t="s">
        <v>15</v>
      </c>
      <c r="G31" s="12" t="s">
        <v>290</v>
      </c>
      <c r="H31" s="26">
        <v>1691580</v>
      </c>
      <c r="I31" s="26">
        <v>1691580</v>
      </c>
      <c r="J31" s="26">
        <v>1691580</v>
      </c>
      <c r="K31" s="26">
        <v>1691580</v>
      </c>
      <c r="L31" s="26">
        <v>1691580</v>
      </c>
      <c r="M31" s="26">
        <v>1691580</v>
      </c>
      <c r="N31" s="26">
        <v>1691580</v>
      </c>
      <c r="O31" s="26">
        <v>1691580</v>
      </c>
      <c r="P31" s="26">
        <v>1691580</v>
      </c>
      <c r="Q31" s="26">
        <v>1691580</v>
      </c>
      <c r="R31" s="26">
        <v>1691580</v>
      </c>
      <c r="S31" s="26">
        <v>1691580</v>
      </c>
      <c r="T31" s="26">
        <v>1691580</v>
      </c>
      <c r="U31" s="26">
        <v>1691580</v>
      </c>
      <c r="V31" s="26">
        <v>1691580</v>
      </c>
      <c r="W31" s="26">
        <v>1691580</v>
      </c>
      <c r="X31" s="26">
        <v>1691580</v>
      </c>
      <c r="Y31" s="26">
        <v>1691580</v>
      </c>
      <c r="Z31" s="26">
        <v>1691580</v>
      </c>
      <c r="AA31" s="26">
        <v>1691580</v>
      </c>
      <c r="AB31" s="26">
        <v>1691580</v>
      </c>
      <c r="AC31" s="26">
        <v>1691580</v>
      </c>
      <c r="AD31" s="26">
        <v>1691580</v>
      </c>
      <c r="AE31" s="26">
        <v>1691580</v>
      </c>
      <c r="AF31" s="26">
        <v>1691580</v>
      </c>
      <c r="AG31" s="26">
        <v>1691580</v>
      </c>
      <c r="AH31" s="26">
        <v>1691580</v>
      </c>
      <c r="AI31" s="26">
        <v>1691580</v>
      </c>
      <c r="AJ31" s="26">
        <v>1691580</v>
      </c>
      <c r="AK31" s="26">
        <v>1691580</v>
      </c>
      <c r="AL31" s="26">
        <v>1691580</v>
      </c>
      <c r="AM31" s="26">
        <v>1691580</v>
      </c>
      <c r="AN31" s="26">
        <v>1691580</v>
      </c>
      <c r="AO31" s="41">
        <v>1691580</v>
      </c>
      <c r="AP31" s="40">
        <v>1691580</v>
      </c>
      <c r="AQ31" s="41">
        <v>1691580</v>
      </c>
      <c r="AR31" s="41">
        <v>1691580</v>
      </c>
      <c r="AS31" s="41">
        <v>1691580</v>
      </c>
      <c r="AT31" s="41">
        <v>1691580</v>
      </c>
      <c r="AU31" s="71">
        <v>1691580</v>
      </c>
      <c r="AV31" s="71">
        <v>1691580</v>
      </c>
      <c r="AW31" s="71">
        <v>1691580</v>
      </c>
      <c r="AX31" s="71">
        <v>1691580</v>
      </c>
      <c r="AY31" s="106">
        <v>1691580</v>
      </c>
    </row>
    <row r="32" spans="2:51" ht="12">
      <c r="B32" s="26" t="s">
        <v>44</v>
      </c>
      <c r="F32" s="27" t="s">
        <v>16</v>
      </c>
      <c r="G32" s="12" t="s">
        <v>291</v>
      </c>
      <c r="H32" s="26">
        <v>1396820</v>
      </c>
      <c r="I32" s="26">
        <v>1396820</v>
      </c>
      <c r="J32" s="26">
        <v>1396820</v>
      </c>
      <c r="K32" s="26">
        <v>1396820</v>
      </c>
      <c r="L32" s="26">
        <v>1396820</v>
      </c>
      <c r="M32" s="26">
        <v>1396820</v>
      </c>
      <c r="N32" s="26">
        <v>1396820</v>
      </c>
      <c r="O32" s="26">
        <v>1396820</v>
      </c>
      <c r="P32" s="26">
        <v>1396820</v>
      </c>
      <c r="Q32" s="26">
        <v>1396820</v>
      </c>
      <c r="R32" s="26">
        <v>1396820</v>
      </c>
      <c r="S32" s="26">
        <v>1396820</v>
      </c>
      <c r="T32" s="26">
        <v>1396820</v>
      </c>
      <c r="U32" s="26">
        <v>1396820</v>
      </c>
      <c r="V32" s="26">
        <v>1396820</v>
      </c>
      <c r="W32" s="26">
        <v>1396820</v>
      </c>
      <c r="X32" s="26">
        <v>1396820</v>
      </c>
      <c r="Y32" s="26">
        <v>1396820</v>
      </c>
      <c r="Z32" s="26">
        <v>1396820</v>
      </c>
      <c r="AA32" s="26">
        <v>1396820</v>
      </c>
      <c r="AB32" s="26">
        <v>1396820</v>
      </c>
      <c r="AC32" s="26">
        <v>1396820</v>
      </c>
      <c r="AD32" s="26">
        <v>1396820</v>
      </c>
      <c r="AE32" s="26">
        <v>1396820</v>
      </c>
      <c r="AF32" s="26">
        <v>1396820</v>
      </c>
      <c r="AG32" s="26">
        <v>1396820</v>
      </c>
      <c r="AH32" s="26">
        <v>1396820</v>
      </c>
      <c r="AI32" s="26">
        <v>1396820</v>
      </c>
      <c r="AJ32" s="26">
        <v>1396820</v>
      </c>
      <c r="AK32" s="26">
        <v>1396820</v>
      </c>
      <c r="AL32" s="26">
        <v>1396820</v>
      </c>
      <c r="AM32" s="26">
        <v>1396820</v>
      </c>
      <c r="AN32" s="26">
        <v>1396820</v>
      </c>
      <c r="AO32" s="41">
        <v>1396820</v>
      </c>
      <c r="AP32" s="40">
        <v>1396820</v>
      </c>
      <c r="AQ32" s="41">
        <v>1396820</v>
      </c>
      <c r="AR32" s="41">
        <v>1396820</v>
      </c>
      <c r="AS32" s="41">
        <v>1396820</v>
      </c>
      <c r="AT32" s="41">
        <v>1396820</v>
      </c>
      <c r="AU32" s="71">
        <v>1396820</v>
      </c>
      <c r="AV32" s="71">
        <v>1396820</v>
      </c>
      <c r="AW32" s="71">
        <v>1396820</v>
      </c>
      <c r="AX32" s="71">
        <v>1396820</v>
      </c>
      <c r="AY32" s="106">
        <v>1396820</v>
      </c>
    </row>
    <row r="33" spans="2:53" ht="12">
      <c r="B33" s="26" t="s">
        <v>44</v>
      </c>
      <c r="F33" s="27" t="s">
        <v>17</v>
      </c>
      <c r="G33" s="12" t="s">
        <v>292</v>
      </c>
      <c r="H33" s="26">
        <v>2532050</v>
      </c>
      <c r="I33" s="26">
        <v>2532050</v>
      </c>
      <c r="J33" s="26">
        <v>2532050</v>
      </c>
      <c r="K33" s="26">
        <v>2532050</v>
      </c>
      <c r="L33" s="26">
        <v>2532050</v>
      </c>
      <c r="M33" s="26">
        <v>2532050</v>
      </c>
      <c r="N33" s="26">
        <v>2532050</v>
      </c>
      <c r="O33" s="26">
        <v>2532050</v>
      </c>
      <c r="P33" s="26">
        <v>2532050</v>
      </c>
      <c r="Q33" s="26">
        <v>2532050</v>
      </c>
      <c r="R33" s="26">
        <v>2532050</v>
      </c>
      <c r="S33" s="26">
        <v>2532050</v>
      </c>
      <c r="T33" s="26">
        <v>2532050</v>
      </c>
      <c r="U33" s="26">
        <v>2532050</v>
      </c>
      <c r="V33" s="26">
        <v>2532050</v>
      </c>
      <c r="W33" s="26">
        <v>2532050</v>
      </c>
      <c r="X33" s="26">
        <v>2532050</v>
      </c>
      <c r="Y33" s="26">
        <v>2532050</v>
      </c>
      <c r="Z33" s="26">
        <v>2532050</v>
      </c>
      <c r="AA33" s="26">
        <v>2532050</v>
      </c>
      <c r="AB33" s="26">
        <v>2532050</v>
      </c>
      <c r="AC33" s="26">
        <v>2532050</v>
      </c>
      <c r="AD33" s="26">
        <v>2532050</v>
      </c>
      <c r="AE33" s="26">
        <v>2532050</v>
      </c>
      <c r="AF33" s="26">
        <v>2532050</v>
      </c>
      <c r="AG33" s="26">
        <v>2532050</v>
      </c>
      <c r="AH33" s="26">
        <v>2532050</v>
      </c>
      <c r="AI33" s="26">
        <v>2532050</v>
      </c>
      <c r="AJ33" s="26">
        <v>2532050</v>
      </c>
      <c r="AK33" s="26">
        <v>2532050</v>
      </c>
      <c r="AL33" s="26">
        <v>2532050</v>
      </c>
      <c r="AM33" s="26">
        <v>2532050</v>
      </c>
      <c r="AN33" s="26">
        <v>2532050</v>
      </c>
      <c r="AO33" s="41">
        <v>2532050</v>
      </c>
      <c r="AP33" s="40">
        <v>2532050</v>
      </c>
      <c r="AQ33" s="41">
        <v>2532050</v>
      </c>
      <c r="AR33" s="41">
        <v>2532050</v>
      </c>
      <c r="AS33" s="41">
        <v>2532050</v>
      </c>
      <c r="AT33" s="41">
        <v>2532050</v>
      </c>
      <c r="AU33" s="41">
        <v>1772435</v>
      </c>
      <c r="AV33" s="71">
        <v>1012820</v>
      </c>
      <c r="AW33" s="71">
        <v>1012820</v>
      </c>
      <c r="AX33" s="71" t="s">
        <v>44</v>
      </c>
      <c r="AY33" s="106" t="s">
        <v>44</v>
      </c>
    </row>
    <row r="34" spans="2:53" ht="12">
      <c r="B34" s="26" t="s">
        <v>44</v>
      </c>
      <c r="F34" s="27" t="s">
        <v>18</v>
      </c>
      <c r="G34" s="12" t="s">
        <v>293</v>
      </c>
      <c r="H34" s="26">
        <v>624750</v>
      </c>
      <c r="I34" s="26">
        <v>624750</v>
      </c>
      <c r="J34" s="26">
        <v>624750</v>
      </c>
      <c r="K34" s="26">
        <v>624750</v>
      </c>
      <c r="L34" s="26">
        <v>624750</v>
      </c>
      <c r="M34" s="26">
        <v>624750</v>
      </c>
      <c r="N34" s="26">
        <v>624750</v>
      </c>
      <c r="O34" s="26">
        <v>624750</v>
      </c>
      <c r="P34" s="26">
        <v>624750</v>
      </c>
      <c r="Q34" s="26">
        <v>624750</v>
      </c>
      <c r="R34" s="26">
        <v>624750</v>
      </c>
      <c r="S34" s="26">
        <v>624750</v>
      </c>
      <c r="T34" s="26">
        <v>624750</v>
      </c>
      <c r="U34" s="26">
        <v>624750</v>
      </c>
      <c r="V34" s="26">
        <v>624750</v>
      </c>
      <c r="W34" s="26">
        <v>624750</v>
      </c>
      <c r="X34" s="26">
        <v>624750</v>
      </c>
      <c r="Y34" s="26">
        <v>624750</v>
      </c>
      <c r="Z34" s="26">
        <v>624750</v>
      </c>
      <c r="AA34" s="26">
        <v>624750</v>
      </c>
      <c r="AB34" s="26">
        <v>624750</v>
      </c>
      <c r="AC34" s="26">
        <v>624750</v>
      </c>
      <c r="AD34" s="26">
        <v>624750</v>
      </c>
      <c r="AE34" s="26">
        <v>624750</v>
      </c>
      <c r="AF34" s="26">
        <v>624750</v>
      </c>
      <c r="AG34" s="26">
        <v>624750</v>
      </c>
      <c r="AH34" s="26">
        <v>624750</v>
      </c>
      <c r="AI34" s="26">
        <v>624750</v>
      </c>
      <c r="AJ34" s="26">
        <v>624750</v>
      </c>
      <c r="AK34" s="26">
        <v>624750</v>
      </c>
      <c r="AL34" s="26">
        <v>624750</v>
      </c>
      <c r="AM34" s="26">
        <v>624750</v>
      </c>
      <c r="AN34" s="26">
        <f>624750*0.51</f>
        <v>318622.5</v>
      </c>
      <c r="AO34" s="41">
        <v>624750</v>
      </c>
      <c r="AP34" s="40" t="s">
        <v>44</v>
      </c>
      <c r="AQ34" s="41" t="s">
        <v>44</v>
      </c>
      <c r="AR34" s="41" t="s">
        <v>44</v>
      </c>
      <c r="AS34" s="41" t="s">
        <v>44</v>
      </c>
      <c r="AT34" s="41" t="s">
        <v>44</v>
      </c>
      <c r="AU34" s="71" t="s">
        <v>44</v>
      </c>
      <c r="AV34" s="71" t="s">
        <v>44</v>
      </c>
      <c r="AW34" s="71" t="s">
        <v>44</v>
      </c>
      <c r="AX34" s="71" t="s">
        <v>44</v>
      </c>
      <c r="AY34" s="106" t="s">
        <v>44</v>
      </c>
    </row>
    <row r="35" spans="2:53" ht="12">
      <c r="B35" s="26" t="s">
        <v>44</v>
      </c>
      <c r="F35" s="27" t="s">
        <v>19</v>
      </c>
      <c r="G35" s="12" t="s">
        <v>294</v>
      </c>
      <c r="H35" s="26">
        <v>2558240</v>
      </c>
      <c r="I35" s="26">
        <v>2558240</v>
      </c>
      <c r="J35" s="26">
        <v>2558240</v>
      </c>
      <c r="K35" s="26">
        <v>2558240</v>
      </c>
      <c r="L35" s="26">
        <v>2558240</v>
      </c>
      <c r="M35" s="26">
        <v>2558240</v>
      </c>
      <c r="N35" s="26">
        <v>2558240</v>
      </c>
      <c r="O35" s="26">
        <v>2558240</v>
      </c>
      <c r="P35" s="26">
        <v>2558240</v>
      </c>
      <c r="Q35" s="26">
        <v>2558240</v>
      </c>
      <c r="R35" s="26">
        <v>2558240</v>
      </c>
      <c r="S35" s="26">
        <v>2558240</v>
      </c>
      <c r="T35" s="26">
        <v>2558240</v>
      </c>
      <c r="U35" s="26">
        <v>2558240</v>
      </c>
      <c r="V35" s="26">
        <v>2558240</v>
      </c>
      <c r="W35" s="26">
        <v>2558240</v>
      </c>
      <c r="X35" s="26">
        <v>2558240</v>
      </c>
      <c r="Y35" s="26">
        <v>2558240</v>
      </c>
      <c r="Z35" s="26">
        <v>2558240</v>
      </c>
      <c r="AA35" s="26">
        <v>2558240</v>
      </c>
      <c r="AB35" s="26">
        <v>2558240</v>
      </c>
      <c r="AC35" s="26">
        <v>2558240</v>
      </c>
      <c r="AD35" s="26">
        <v>2558240</v>
      </c>
      <c r="AE35" s="26">
        <v>2558240</v>
      </c>
      <c r="AF35" s="26">
        <v>2558240</v>
      </c>
      <c r="AG35" s="26">
        <v>2558240</v>
      </c>
      <c r="AH35" s="26">
        <v>2558240</v>
      </c>
      <c r="AI35" s="26">
        <v>2558240</v>
      </c>
      <c r="AJ35" s="26">
        <v>2558240</v>
      </c>
      <c r="AK35" s="26">
        <v>2558240</v>
      </c>
      <c r="AL35" s="26">
        <v>2558240</v>
      </c>
      <c r="AM35" s="26">
        <v>2558240</v>
      </c>
      <c r="AN35" s="26">
        <v>2558240</v>
      </c>
      <c r="AO35" s="41">
        <v>2558240</v>
      </c>
      <c r="AP35" s="40">
        <v>2558240</v>
      </c>
      <c r="AQ35" s="41">
        <v>2558240</v>
      </c>
      <c r="AR35" s="41">
        <v>2558240</v>
      </c>
      <c r="AS35" s="41">
        <v>2558240</v>
      </c>
      <c r="AT35" s="41">
        <v>2558240</v>
      </c>
      <c r="AU35" s="71">
        <v>2558240</v>
      </c>
      <c r="AV35" s="71">
        <v>2558240</v>
      </c>
      <c r="AW35" s="71">
        <v>2558240</v>
      </c>
      <c r="AX35" s="71">
        <v>2558240</v>
      </c>
      <c r="AY35" s="106">
        <v>2558240</v>
      </c>
    </row>
    <row r="36" spans="2:53" ht="12">
      <c r="B36" s="26" t="s">
        <v>44</v>
      </c>
      <c r="F36" s="27" t="s">
        <v>20</v>
      </c>
      <c r="G36" s="12" t="s">
        <v>295</v>
      </c>
      <c r="H36" s="26">
        <v>1791000</v>
      </c>
      <c r="I36" s="26">
        <v>1791000</v>
      </c>
      <c r="J36" s="26">
        <v>1791000</v>
      </c>
      <c r="K36" s="26">
        <v>1791000</v>
      </c>
      <c r="L36" s="26">
        <v>1791000</v>
      </c>
      <c r="M36" s="26">
        <v>1791000</v>
      </c>
      <c r="N36" s="26">
        <v>1791000</v>
      </c>
      <c r="O36" s="26">
        <v>1791000</v>
      </c>
      <c r="P36" s="26">
        <v>1791000</v>
      </c>
      <c r="Q36" s="26">
        <v>1791000</v>
      </c>
      <c r="R36" s="26">
        <v>1791000</v>
      </c>
      <c r="S36" s="26">
        <v>1791000</v>
      </c>
      <c r="T36" s="26">
        <v>1791000</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3" ht="12">
      <c r="B37" s="26" t="s">
        <v>44</v>
      </c>
      <c r="F37" s="27" t="s">
        <v>21</v>
      </c>
      <c r="G37" s="12" t="s">
        <v>296</v>
      </c>
      <c r="H37" s="26" t="s">
        <v>44</v>
      </c>
      <c r="I37" s="26" t="s">
        <v>44</v>
      </c>
      <c r="J37" s="26">
        <v>1907000</v>
      </c>
      <c r="K37" s="26">
        <v>1907000</v>
      </c>
      <c r="L37" s="26">
        <v>1907000</v>
      </c>
      <c r="M37" s="26">
        <v>1907000</v>
      </c>
      <c r="N37" s="26">
        <v>1907000</v>
      </c>
      <c r="O37" s="26">
        <v>1907000</v>
      </c>
      <c r="P37" s="26">
        <v>2098700</v>
      </c>
      <c r="Q37" s="26">
        <v>2098700</v>
      </c>
      <c r="R37" s="26">
        <v>2098700</v>
      </c>
      <c r="S37" s="26">
        <v>2098700</v>
      </c>
      <c r="T37" s="26">
        <v>2098700</v>
      </c>
      <c r="U37" s="26">
        <v>2098700</v>
      </c>
      <c r="V37" s="26">
        <v>2098700</v>
      </c>
      <c r="W37" s="26">
        <v>2098700</v>
      </c>
      <c r="X37" s="26">
        <v>2098700</v>
      </c>
      <c r="Y37" s="26">
        <v>2098700</v>
      </c>
      <c r="Z37" s="26">
        <v>2098700</v>
      </c>
      <c r="AA37" s="26">
        <v>2098700</v>
      </c>
      <c r="AB37" s="26">
        <v>2098700</v>
      </c>
      <c r="AC37" s="26">
        <v>2098700</v>
      </c>
      <c r="AD37" s="26">
        <v>2111433</v>
      </c>
      <c r="AE37" s="26">
        <v>2111433</v>
      </c>
      <c r="AF37" s="26">
        <v>2111433</v>
      </c>
      <c r="AG37" s="26">
        <v>2111433</v>
      </c>
      <c r="AH37" s="26">
        <v>2111433</v>
      </c>
      <c r="AI37" s="26">
        <v>2111433</v>
      </c>
      <c r="AJ37" s="26">
        <v>2111433</v>
      </c>
      <c r="AK37" s="26">
        <v>2111433</v>
      </c>
      <c r="AL37" s="26">
        <v>2111433</v>
      </c>
      <c r="AM37" s="26">
        <v>2111433</v>
      </c>
      <c r="AN37" s="26">
        <v>2111433</v>
      </c>
      <c r="AO37" s="41">
        <v>2111433</v>
      </c>
      <c r="AP37" s="40">
        <v>2111433</v>
      </c>
      <c r="AQ37" s="41">
        <v>2111433</v>
      </c>
      <c r="AR37" s="41">
        <v>2111433</v>
      </c>
      <c r="AS37" s="41">
        <v>2111433</v>
      </c>
      <c r="AT37" s="41">
        <v>2111433</v>
      </c>
      <c r="AU37" s="71">
        <v>2111433</v>
      </c>
      <c r="AV37" s="71">
        <v>2111433</v>
      </c>
      <c r="AW37" s="71">
        <v>2111433</v>
      </c>
      <c r="AX37" s="71">
        <v>2111433</v>
      </c>
      <c r="AY37" s="112">
        <f>2111433*0.7</f>
        <v>1478003.0999999999</v>
      </c>
      <c r="BA37" s="111"/>
    </row>
    <row r="38" spans="2:53" ht="12">
      <c r="B38" s="26" t="s">
        <v>44</v>
      </c>
      <c r="F38" s="27" t="s">
        <v>22</v>
      </c>
      <c r="G38" s="12" t="s">
        <v>297</v>
      </c>
      <c r="H38" s="26" t="s">
        <v>44</v>
      </c>
      <c r="I38" s="26" t="s">
        <v>44</v>
      </c>
      <c r="J38" s="26" t="s">
        <v>44</v>
      </c>
      <c r="K38" s="26" t="s">
        <v>44</v>
      </c>
      <c r="L38" s="26" t="s">
        <v>44</v>
      </c>
      <c r="M38" s="26" t="s">
        <v>44</v>
      </c>
      <c r="N38" s="26">
        <v>1533000</v>
      </c>
      <c r="O38" s="26">
        <v>1533000</v>
      </c>
      <c r="P38" s="26">
        <v>1533000</v>
      </c>
      <c r="Q38" s="26">
        <v>1533000</v>
      </c>
      <c r="R38" s="26">
        <v>1533000</v>
      </c>
      <c r="S38" s="26">
        <v>1533000</v>
      </c>
      <c r="T38" s="26">
        <v>1533000</v>
      </c>
      <c r="U38" s="26">
        <v>1533000</v>
      </c>
      <c r="V38" s="26">
        <v>1533000</v>
      </c>
      <c r="W38" s="26">
        <v>1533000</v>
      </c>
      <c r="X38" s="26">
        <v>1533000</v>
      </c>
      <c r="Y38" s="26">
        <v>1533000</v>
      </c>
      <c r="Z38" s="26">
        <v>1533000</v>
      </c>
      <c r="AA38" s="26">
        <v>1533000</v>
      </c>
      <c r="AB38" s="26">
        <v>1533000</v>
      </c>
      <c r="AC38" s="26">
        <v>1533000</v>
      </c>
      <c r="AD38" s="26">
        <v>1533000</v>
      </c>
      <c r="AE38" s="26">
        <v>1533000</v>
      </c>
      <c r="AF38" s="26">
        <v>1533000</v>
      </c>
      <c r="AG38" s="26">
        <v>1533000</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12" t="s">
        <v>44</v>
      </c>
    </row>
    <row r="39" spans="2:53" ht="12">
      <c r="B39" s="26" t="s">
        <v>44</v>
      </c>
      <c r="F39" s="27" t="s">
        <v>23</v>
      </c>
      <c r="G39" s="12" t="s">
        <v>298</v>
      </c>
      <c r="H39" s="26" t="s">
        <v>44</v>
      </c>
      <c r="I39" s="26" t="s">
        <v>44</v>
      </c>
      <c r="J39" s="26" t="s">
        <v>44</v>
      </c>
      <c r="K39" s="26" t="s">
        <v>44</v>
      </c>
      <c r="L39" s="26" t="s">
        <v>44</v>
      </c>
      <c r="M39" s="26" t="s">
        <v>44</v>
      </c>
      <c r="N39" s="26" t="s">
        <v>44</v>
      </c>
      <c r="O39" s="26" t="s">
        <v>44</v>
      </c>
      <c r="P39" s="26">
        <v>1460000</v>
      </c>
      <c r="Q39" s="26">
        <v>1460000</v>
      </c>
      <c r="R39" s="26">
        <v>1460000</v>
      </c>
      <c r="S39" s="26">
        <v>1460000</v>
      </c>
      <c r="T39" s="26">
        <v>1460000</v>
      </c>
      <c r="U39" s="26">
        <v>1460000</v>
      </c>
      <c r="V39" s="26">
        <v>1460000</v>
      </c>
      <c r="W39" s="26">
        <v>1460000</v>
      </c>
      <c r="X39" s="26">
        <v>1460000</v>
      </c>
      <c r="Y39" s="26">
        <v>1460000</v>
      </c>
      <c r="Z39" s="26">
        <v>1460000</v>
      </c>
      <c r="AA39" s="26">
        <v>1460000</v>
      </c>
      <c r="AB39" s="26">
        <v>1460000</v>
      </c>
      <c r="AC39" s="26">
        <v>1460000</v>
      </c>
      <c r="AD39" s="26">
        <v>1460000</v>
      </c>
      <c r="AE39" s="26">
        <v>1460000</v>
      </c>
      <c r="AF39" s="26">
        <v>1460000</v>
      </c>
      <c r="AG39" s="26">
        <v>1460000</v>
      </c>
      <c r="AH39" s="26">
        <v>1460000</v>
      </c>
      <c r="AI39" s="26">
        <v>1460000</v>
      </c>
      <c r="AJ39" s="26">
        <v>1460000</v>
      </c>
      <c r="AK39" s="26">
        <v>1460000</v>
      </c>
      <c r="AL39" s="26">
        <v>1460000</v>
      </c>
      <c r="AM39" s="26">
        <v>1460000</v>
      </c>
      <c r="AN39" s="26">
        <v>1460000</v>
      </c>
      <c r="AO39" s="41">
        <v>1460000</v>
      </c>
      <c r="AP39" s="40">
        <v>1460000</v>
      </c>
      <c r="AQ39" s="41">
        <v>1460000</v>
      </c>
      <c r="AR39" s="41">
        <v>1460000</v>
      </c>
      <c r="AS39" s="41">
        <v>1460000</v>
      </c>
      <c r="AT39" s="41" t="s">
        <v>44</v>
      </c>
      <c r="AU39" s="71" t="s">
        <v>44</v>
      </c>
      <c r="AV39" s="71" t="s">
        <v>44</v>
      </c>
      <c r="AW39" s="71" t="s">
        <v>44</v>
      </c>
      <c r="AX39" s="71" t="s">
        <v>44</v>
      </c>
      <c r="AY39" s="112" t="s">
        <v>44</v>
      </c>
    </row>
    <row r="40" spans="2:53" ht="12">
      <c r="B40" s="26" t="s">
        <v>44</v>
      </c>
      <c r="F40" s="27" t="s">
        <v>24</v>
      </c>
      <c r="G40" s="12" t="s">
        <v>299</v>
      </c>
      <c r="H40" s="26" t="s">
        <v>44</v>
      </c>
      <c r="I40" s="26" t="s">
        <v>44</v>
      </c>
      <c r="J40" s="26" t="s">
        <v>44</v>
      </c>
      <c r="K40" s="26" t="s">
        <v>44</v>
      </c>
      <c r="L40" s="26" t="s">
        <v>44</v>
      </c>
      <c r="M40" s="26" t="s">
        <v>44</v>
      </c>
      <c r="N40" s="26" t="s">
        <v>44</v>
      </c>
      <c r="O40" s="26" t="s">
        <v>44</v>
      </c>
      <c r="P40" s="26" t="s">
        <v>44</v>
      </c>
      <c r="Q40" s="26">
        <v>1074000</v>
      </c>
      <c r="R40" s="26">
        <v>1074000</v>
      </c>
      <c r="S40" s="26">
        <v>1074000</v>
      </c>
      <c r="T40" s="26">
        <v>1074000</v>
      </c>
      <c r="U40" s="26">
        <v>1074000</v>
      </c>
      <c r="V40" s="26">
        <v>1074000</v>
      </c>
      <c r="W40" s="26">
        <v>1074000</v>
      </c>
      <c r="X40" s="26">
        <v>1074000</v>
      </c>
      <c r="Y40" s="26">
        <v>1074000</v>
      </c>
      <c r="Z40" s="26">
        <v>1074000</v>
      </c>
      <c r="AA40" s="26">
        <v>1074000</v>
      </c>
      <c r="AB40" s="26">
        <v>1074000</v>
      </c>
      <c r="AC40" s="26">
        <v>1074000</v>
      </c>
      <c r="AD40" s="26">
        <v>1074000</v>
      </c>
      <c r="AE40" s="26">
        <v>1074000</v>
      </c>
      <c r="AF40" s="26">
        <v>1074000</v>
      </c>
      <c r="AG40" s="26">
        <v>1074000</v>
      </c>
      <c r="AH40" s="26">
        <v>1074000</v>
      </c>
      <c r="AI40" s="26">
        <v>1074000</v>
      </c>
      <c r="AJ40" s="26">
        <v>1074000</v>
      </c>
      <c r="AK40" s="26">
        <v>1074000</v>
      </c>
      <c r="AL40" s="26">
        <v>1074000</v>
      </c>
      <c r="AM40" s="26">
        <v>1074000</v>
      </c>
      <c r="AN40" s="26">
        <v>1074000</v>
      </c>
      <c r="AO40" s="41">
        <v>1074000</v>
      </c>
      <c r="AP40" s="40">
        <v>1074000</v>
      </c>
      <c r="AQ40" s="41">
        <v>1074000</v>
      </c>
      <c r="AR40" s="41">
        <v>1074000</v>
      </c>
      <c r="AS40" s="41">
        <v>1074000</v>
      </c>
      <c r="AT40" s="41">
        <v>1074000</v>
      </c>
      <c r="AU40" s="71">
        <v>1074000</v>
      </c>
      <c r="AV40" s="71">
        <v>1074000</v>
      </c>
      <c r="AW40" s="71">
        <v>1074000</v>
      </c>
      <c r="AX40" s="71">
        <v>1074000</v>
      </c>
      <c r="AY40" s="112">
        <v>1074000</v>
      </c>
    </row>
    <row r="41" spans="2:53" ht="12">
      <c r="B41" s="26" t="s">
        <v>44</v>
      </c>
      <c r="F41" s="27" t="s">
        <v>25</v>
      </c>
      <c r="G41" s="12" t="s">
        <v>300</v>
      </c>
      <c r="H41" s="26" t="s">
        <v>44</v>
      </c>
      <c r="I41" s="26" t="s">
        <v>44</v>
      </c>
      <c r="J41" s="26" t="s">
        <v>44</v>
      </c>
      <c r="K41" s="26" t="s">
        <v>44</v>
      </c>
      <c r="L41" s="26" t="s">
        <v>44</v>
      </c>
      <c r="M41" s="26" t="s">
        <v>44</v>
      </c>
      <c r="N41" s="26" t="s">
        <v>44</v>
      </c>
      <c r="O41" s="26" t="s">
        <v>44</v>
      </c>
      <c r="P41" s="26" t="s">
        <v>44</v>
      </c>
      <c r="Q41" s="26">
        <v>977000</v>
      </c>
      <c r="R41" s="26">
        <v>1060000</v>
      </c>
      <c r="S41" s="26">
        <v>1060000</v>
      </c>
      <c r="T41" s="26">
        <v>1060000</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12" t="s">
        <v>44</v>
      </c>
    </row>
    <row r="42" spans="2:53"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2158000</v>
      </c>
      <c r="V42" s="26">
        <v>2158000</v>
      </c>
      <c r="W42" s="26">
        <v>2158000</v>
      </c>
      <c r="X42" s="26">
        <v>2158000</v>
      </c>
      <c r="Y42" s="26">
        <v>2158000</v>
      </c>
      <c r="Z42" s="26">
        <v>2158000</v>
      </c>
      <c r="AA42" s="26">
        <v>2158000</v>
      </c>
      <c r="AB42" s="26">
        <v>2158000</v>
      </c>
      <c r="AC42" s="26">
        <v>2158000</v>
      </c>
      <c r="AD42" s="26">
        <v>2158000</v>
      </c>
      <c r="AE42" s="26">
        <v>2158000</v>
      </c>
      <c r="AF42" s="26">
        <v>2158000</v>
      </c>
      <c r="AG42" s="26">
        <v>2158000</v>
      </c>
      <c r="AH42" s="26">
        <v>2158000</v>
      </c>
      <c r="AI42" s="26">
        <v>2158000</v>
      </c>
      <c r="AJ42" s="26">
        <v>2158000</v>
      </c>
      <c r="AK42" s="26">
        <v>2158000</v>
      </c>
      <c r="AL42" s="26">
        <v>2158000</v>
      </c>
      <c r="AM42" s="26">
        <v>2158000</v>
      </c>
      <c r="AN42" s="26">
        <v>2158000</v>
      </c>
      <c r="AO42" s="41">
        <v>2158000</v>
      </c>
      <c r="AP42" s="40">
        <v>2158000</v>
      </c>
      <c r="AQ42" s="41">
        <v>2158000</v>
      </c>
      <c r="AR42" s="41">
        <v>2158000</v>
      </c>
      <c r="AS42" s="41">
        <v>2158000</v>
      </c>
      <c r="AT42" s="41">
        <v>2158000</v>
      </c>
      <c r="AU42" s="71">
        <v>2158000</v>
      </c>
      <c r="AV42" s="71">
        <v>2158000</v>
      </c>
      <c r="AW42" s="71">
        <v>2158000</v>
      </c>
      <c r="AX42" s="71">
        <v>2158000</v>
      </c>
      <c r="AY42" s="112">
        <v>2158000</v>
      </c>
    </row>
    <row r="43" spans="2:53"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1575000</v>
      </c>
      <c r="V43" s="26">
        <v>1575000</v>
      </c>
      <c r="W43" s="26">
        <v>1575000</v>
      </c>
      <c r="X43" s="26">
        <v>1575000</v>
      </c>
      <c r="Y43" s="26">
        <v>1575000</v>
      </c>
      <c r="Z43" s="26">
        <v>1575000</v>
      </c>
      <c r="AA43" s="26">
        <v>1575000</v>
      </c>
      <c r="AB43" s="26">
        <v>1575000</v>
      </c>
      <c r="AC43" s="26">
        <v>1575000</v>
      </c>
      <c r="AD43" s="26">
        <v>1575000</v>
      </c>
      <c r="AE43" s="26">
        <v>1575000</v>
      </c>
      <c r="AF43" s="26">
        <v>1575000</v>
      </c>
      <c r="AG43" s="26">
        <v>1575000</v>
      </c>
      <c r="AH43" s="26">
        <v>1575000</v>
      </c>
      <c r="AI43" s="26">
        <v>1575000</v>
      </c>
      <c r="AJ43" s="26">
        <v>1575000</v>
      </c>
      <c r="AK43" s="26">
        <v>1575000</v>
      </c>
      <c r="AL43" s="26">
        <v>1575000</v>
      </c>
      <c r="AM43" s="26">
        <v>1575000</v>
      </c>
      <c r="AN43" s="26">
        <v>1575000</v>
      </c>
      <c r="AO43" s="41">
        <v>1575000</v>
      </c>
      <c r="AP43" s="40">
        <v>1575000</v>
      </c>
      <c r="AQ43" s="41">
        <v>1575000</v>
      </c>
      <c r="AR43" s="41">
        <v>1575000</v>
      </c>
      <c r="AS43" s="41">
        <v>1575000</v>
      </c>
      <c r="AT43" s="41">
        <v>1575000</v>
      </c>
      <c r="AU43" s="71">
        <v>1575000</v>
      </c>
      <c r="AV43" s="71">
        <v>1575000</v>
      </c>
      <c r="AW43" s="71">
        <v>1575000</v>
      </c>
      <c r="AX43" s="71">
        <v>1575000</v>
      </c>
      <c r="AY43" s="112">
        <v>1575000</v>
      </c>
    </row>
    <row r="44" spans="2:53"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700000</v>
      </c>
      <c r="W44" s="26">
        <v>700000</v>
      </c>
      <c r="X44" s="26">
        <v>700000</v>
      </c>
      <c r="Y44" s="26">
        <v>700000</v>
      </c>
      <c r="Z44" s="26">
        <v>700000</v>
      </c>
      <c r="AA44" s="26">
        <v>700000</v>
      </c>
      <c r="AB44" s="26">
        <v>700000</v>
      </c>
      <c r="AC44" s="26">
        <v>700000</v>
      </c>
      <c r="AD44" s="26">
        <v>700000</v>
      </c>
      <c r="AE44" s="26">
        <v>700000</v>
      </c>
      <c r="AF44" s="26">
        <v>700000</v>
      </c>
      <c r="AG44" s="26">
        <v>700000</v>
      </c>
      <c r="AH44" s="26">
        <v>700000</v>
      </c>
      <c r="AI44" s="26">
        <v>700000</v>
      </c>
      <c r="AJ44" s="26">
        <v>700000</v>
      </c>
      <c r="AK44" s="26">
        <v>700000</v>
      </c>
      <c r="AL44" s="26">
        <v>700000</v>
      </c>
      <c r="AM44" s="26">
        <v>700000</v>
      </c>
      <c r="AN44" s="26">
        <v>700000</v>
      </c>
      <c r="AO44" s="41">
        <v>700000</v>
      </c>
      <c r="AP44" s="40">
        <v>700000</v>
      </c>
      <c r="AQ44" s="41">
        <v>700000</v>
      </c>
      <c r="AR44" s="41">
        <v>700000</v>
      </c>
      <c r="AS44" s="41">
        <v>700000</v>
      </c>
      <c r="AT44" s="41">
        <v>700000</v>
      </c>
      <c r="AU44" s="71">
        <v>700000</v>
      </c>
      <c r="AV44" s="71">
        <v>700000</v>
      </c>
      <c r="AW44" s="71">
        <v>700000</v>
      </c>
      <c r="AX44" s="71">
        <v>700000</v>
      </c>
      <c r="AY44" s="112">
        <v>700000</v>
      </c>
    </row>
    <row r="45" spans="2:53"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1569000</v>
      </c>
      <c r="W45" s="26">
        <v>1569000</v>
      </c>
      <c r="X45" s="26">
        <v>1569000</v>
      </c>
      <c r="Y45" s="26">
        <v>1569000</v>
      </c>
      <c r="Z45" s="26">
        <v>1569000</v>
      </c>
      <c r="AA45" s="26">
        <v>1569000</v>
      </c>
      <c r="AB45" s="26">
        <v>1569000</v>
      </c>
      <c r="AC45" s="26">
        <v>1569000</v>
      </c>
      <c r="AD45" s="26">
        <v>1569000</v>
      </c>
      <c r="AE45" s="26">
        <v>1569000</v>
      </c>
      <c r="AF45" s="26">
        <v>1569000</v>
      </c>
      <c r="AG45" s="26">
        <v>1569000</v>
      </c>
      <c r="AH45" s="26">
        <v>1569000</v>
      </c>
      <c r="AI45" s="26">
        <v>1569000</v>
      </c>
      <c r="AJ45" s="26">
        <v>1569000</v>
      </c>
      <c r="AK45" s="26">
        <v>1569000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12" t="s">
        <v>44</v>
      </c>
    </row>
    <row r="46" spans="2:53"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1958000</v>
      </c>
      <c r="X46" s="26">
        <v>1958000</v>
      </c>
      <c r="Y46" s="26">
        <v>1958000</v>
      </c>
      <c r="Z46" s="26">
        <v>1958000</v>
      </c>
      <c r="AA46" s="26">
        <v>1958000</v>
      </c>
      <c r="AB46" s="26">
        <v>1958000</v>
      </c>
      <c r="AC46" s="26">
        <v>1958000</v>
      </c>
      <c r="AD46" s="26">
        <v>1958000</v>
      </c>
      <c r="AE46" s="26">
        <v>1958000</v>
      </c>
      <c r="AF46" s="26">
        <v>1958000</v>
      </c>
      <c r="AG46" s="26">
        <v>1958000</v>
      </c>
      <c r="AH46" s="26">
        <v>1958000</v>
      </c>
      <c r="AI46" s="26">
        <v>1958000</v>
      </c>
      <c r="AJ46" s="26">
        <v>1958000</v>
      </c>
      <c r="AK46" s="26">
        <v>1958000</v>
      </c>
      <c r="AL46" s="26">
        <v>1958000</v>
      </c>
      <c r="AM46" s="26">
        <v>1958000</v>
      </c>
      <c r="AN46" s="26">
        <v>1958000</v>
      </c>
      <c r="AO46" s="41">
        <v>1958000</v>
      </c>
      <c r="AP46" s="40">
        <v>1958000</v>
      </c>
      <c r="AQ46" s="41">
        <v>1958000</v>
      </c>
      <c r="AR46" s="41">
        <v>1958000</v>
      </c>
      <c r="AS46" s="41">
        <v>1958000</v>
      </c>
      <c r="AT46" s="41">
        <v>1958000</v>
      </c>
      <c r="AU46" s="71" t="s">
        <v>44</v>
      </c>
      <c r="AV46" s="71" t="s">
        <v>44</v>
      </c>
      <c r="AW46" s="71" t="s">
        <v>44</v>
      </c>
      <c r="AX46" s="71" t="s">
        <v>44</v>
      </c>
      <c r="AY46" s="112" t="s">
        <v>44</v>
      </c>
    </row>
    <row r="47" spans="2:53"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744000</v>
      </c>
      <c r="AC47" s="26">
        <v>744000</v>
      </c>
      <c r="AD47" s="26">
        <v>744000</v>
      </c>
      <c r="AE47" s="26">
        <v>744000</v>
      </c>
      <c r="AF47" s="26">
        <v>744000</v>
      </c>
      <c r="AG47" s="26">
        <v>744000</v>
      </c>
      <c r="AH47" s="26">
        <v>744000</v>
      </c>
      <c r="AI47" s="26">
        <v>744000</v>
      </c>
      <c r="AJ47" s="26">
        <v>744000</v>
      </c>
      <c r="AK47" s="26">
        <v>744000</v>
      </c>
      <c r="AL47" s="26">
        <v>744000</v>
      </c>
      <c r="AM47" s="26">
        <v>744000</v>
      </c>
      <c r="AN47" s="26">
        <v>744000</v>
      </c>
      <c r="AO47" s="41">
        <v>744000</v>
      </c>
      <c r="AP47" s="40">
        <v>744000</v>
      </c>
      <c r="AQ47" s="41">
        <v>744000</v>
      </c>
      <c r="AR47" s="41">
        <v>744000</v>
      </c>
      <c r="AS47" s="41">
        <v>744000</v>
      </c>
      <c r="AT47" s="41">
        <v>744000</v>
      </c>
      <c r="AU47" s="71">
        <v>744000</v>
      </c>
      <c r="AV47" s="71">
        <v>744000</v>
      </c>
      <c r="AW47" s="71">
        <v>744000</v>
      </c>
      <c r="AX47" s="71">
        <v>744000</v>
      </c>
      <c r="AY47" s="112">
        <v>744000</v>
      </c>
    </row>
    <row r="48" spans="2:53"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3325000</v>
      </c>
      <c r="AC48" s="26">
        <v>3325000</v>
      </c>
      <c r="AD48" s="26">
        <v>3325000</v>
      </c>
      <c r="AE48" s="26">
        <v>3325000</v>
      </c>
      <c r="AF48" s="26">
        <v>3325000</v>
      </c>
      <c r="AG48" s="26">
        <v>3325000</v>
      </c>
      <c r="AH48" s="26">
        <v>3325000</v>
      </c>
      <c r="AI48" s="26">
        <v>3325000</v>
      </c>
      <c r="AJ48" s="26">
        <v>3325000</v>
      </c>
      <c r="AK48" s="26">
        <v>3325000</v>
      </c>
      <c r="AL48" s="26">
        <v>3325000</v>
      </c>
      <c r="AM48" s="26">
        <v>3325000</v>
      </c>
      <c r="AN48" s="26">
        <v>3325000</v>
      </c>
      <c r="AO48" s="41">
        <v>3325000</v>
      </c>
      <c r="AP48" s="40">
        <v>3325000</v>
      </c>
      <c r="AQ48" s="41">
        <v>3325000</v>
      </c>
      <c r="AR48" s="41">
        <v>3325000</v>
      </c>
      <c r="AS48" s="41">
        <v>5025867</v>
      </c>
      <c r="AT48" s="41">
        <v>5025867</v>
      </c>
      <c r="AU48" s="71">
        <v>5025867</v>
      </c>
      <c r="AV48" s="71">
        <v>5025867</v>
      </c>
      <c r="AW48" s="71">
        <v>5025867</v>
      </c>
      <c r="AX48" s="71">
        <v>5025867</v>
      </c>
      <c r="AY48" s="112">
        <v>5025867</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377000</v>
      </c>
      <c r="AG49" s="26">
        <v>377000</v>
      </c>
      <c r="AH49" s="26">
        <v>377000</v>
      </c>
      <c r="AI49" s="26">
        <v>377000</v>
      </c>
      <c r="AJ49" s="26">
        <v>377000</v>
      </c>
      <c r="AK49" s="26">
        <v>377000</v>
      </c>
      <c r="AL49" s="26">
        <v>377000</v>
      </c>
      <c r="AM49" s="26">
        <v>377000</v>
      </c>
      <c r="AN49" s="26">
        <v>377000</v>
      </c>
      <c r="AO49" s="41">
        <v>377000</v>
      </c>
      <c r="AP49" s="40">
        <v>377000</v>
      </c>
      <c r="AQ49" s="41">
        <v>377000</v>
      </c>
      <c r="AR49" s="41">
        <v>377000</v>
      </c>
      <c r="AS49" s="41">
        <v>377000</v>
      </c>
      <c r="AT49" s="41">
        <v>377000</v>
      </c>
      <c r="AU49" s="71">
        <v>377000</v>
      </c>
      <c r="AV49" s="71">
        <v>377000</v>
      </c>
      <c r="AW49" s="71">
        <v>377000</v>
      </c>
      <c r="AX49" s="71">
        <v>377000</v>
      </c>
      <c r="AY49" s="112">
        <v>377000</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2892000</v>
      </c>
      <c r="AH50" s="26">
        <v>2892000</v>
      </c>
      <c r="AI50" s="26">
        <v>2892000</v>
      </c>
      <c r="AJ50" s="26">
        <v>2892000</v>
      </c>
      <c r="AK50" s="26">
        <v>2892000</v>
      </c>
      <c r="AL50" s="26">
        <v>2892000</v>
      </c>
      <c r="AM50" s="26">
        <v>3073000</v>
      </c>
      <c r="AN50" s="26">
        <v>3073000</v>
      </c>
      <c r="AO50" s="41">
        <v>3073000</v>
      </c>
      <c r="AP50" s="40">
        <v>3073000</v>
      </c>
      <c r="AQ50" s="41">
        <v>3073000</v>
      </c>
      <c r="AR50" s="41">
        <v>3073000</v>
      </c>
      <c r="AS50" s="41">
        <v>3073000</v>
      </c>
      <c r="AT50" s="41">
        <v>3073000</v>
      </c>
      <c r="AU50" s="71">
        <v>3073000</v>
      </c>
      <c r="AV50" s="71">
        <v>3073000</v>
      </c>
      <c r="AW50" s="71">
        <v>5248600</v>
      </c>
      <c r="AX50" s="71">
        <v>5248600</v>
      </c>
      <c r="AY50" s="112">
        <v>5248600</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270000</v>
      </c>
      <c r="AM51" s="26">
        <v>270000</v>
      </c>
      <c r="AN51" s="26">
        <v>270000</v>
      </c>
      <c r="AO51" s="41">
        <v>270000</v>
      </c>
      <c r="AP51" s="40">
        <v>270000</v>
      </c>
      <c r="AQ51" s="41">
        <v>270000</v>
      </c>
      <c r="AR51" s="41">
        <v>270000</v>
      </c>
      <c r="AS51" s="41">
        <v>270000</v>
      </c>
      <c r="AT51" s="41">
        <v>270000</v>
      </c>
      <c r="AU51" s="71">
        <v>270000</v>
      </c>
      <c r="AV51" s="71">
        <v>270000</v>
      </c>
      <c r="AW51" s="71">
        <v>270000</v>
      </c>
      <c r="AX51" s="71">
        <v>270000</v>
      </c>
      <c r="AY51" s="112">
        <v>270000</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640000</v>
      </c>
      <c r="AN52" s="26">
        <v>640000</v>
      </c>
      <c r="AO52" s="41">
        <v>640000</v>
      </c>
      <c r="AP52" s="40">
        <v>640000</v>
      </c>
      <c r="AQ52" s="41">
        <v>640000</v>
      </c>
      <c r="AR52" s="41">
        <v>640000</v>
      </c>
      <c r="AS52" s="41">
        <v>640000</v>
      </c>
      <c r="AT52" s="41">
        <v>640000</v>
      </c>
      <c r="AU52" s="71">
        <v>640000</v>
      </c>
      <c r="AV52" s="71">
        <v>640000</v>
      </c>
      <c r="AW52" s="71">
        <v>640000</v>
      </c>
      <c r="AX52" s="71">
        <v>640000</v>
      </c>
      <c r="AY52" s="112">
        <v>640000</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737800</v>
      </c>
      <c r="AQ53" s="41">
        <v>737800</v>
      </c>
      <c r="AR53" s="41">
        <v>737800</v>
      </c>
      <c r="AS53" s="41">
        <v>737800</v>
      </c>
      <c r="AT53" s="41">
        <v>737800</v>
      </c>
      <c r="AU53" s="71">
        <v>737800</v>
      </c>
      <c r="AV53" s="71">
        <v>737800</v>
      </c>
      <c r="AW53" s="71">
        <v>737800</v>
      </c>
      <c r="AX53" s="71">
        <v>737800</v>
      </c>
      <c r="AY53" s="112">
        <v>737800</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534000</v>
      </c>
      <c r="AR54" s="41">
        <v>534000</v>
      </c>
      <c r="AS54" s="41">
        <v>534000</v>
      </c>
      <c r="AT54" s="41">
        <v>534000</v>
      </c>
      <c r="AU54" s="71">
        <v>534000</v>
      </c>
      <c r="AV54" s="71">
        <v>534000</v>
      </c>
      <c r="AW54" s="71">
        <v>534000</v>
      </c>
      <c r="AX54" s="71">
        <v>534000</v>
      </c>
      <c r="AY54" s="112">
        <v>534000</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335000</v>
      </c>
      <c r="AS55" s="41">
        <v>335000</v>
      </c>
      <c r="AT55" s="41">
        <v>335000</v>
      </c>
      <c r="AU55" s="71">
        <v>335000</v>
      </c>
      <c r="AV55" s="71">
        <v>335000</v>
      </c>
      <c r="AW55" s="71">
        <v>335000</v>
      </c>
      <c r="AX55" s="71">
        <v>335000</v>
      </c>
      <c r="AY55" s="112">
        <v>335000</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810000</v>
      </c>
      <c r="AT56" s="41">
        <v>810000</v>
      </c>
      <c r="AU56" s="71">
        <v>810000</v>
      </c>
      <c r="AV56" s="71">
        <v>810000</v>
      </c>
      <c r="AW56" s="71">
        <v>810000</v>
      </c>
      <c r="AX56" s="71">
        <v>810000</v>
      </c>
      <c r="AY56" s="112">
        <v>810000</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6565000</v>
      </c>
      <c r="AU57" s="71">
        <v>6565000</v>
      </c>
      <c r="AV57" s="71">
        <v>6565000</v>
      </c>
      <c r="AW57" s="71">
        <v>6565000</v>
      </c>
      <c r="AX57" s="71">
        <v>6565000</v>
      </c>
      <c r="AY57" s="112">
        <v>6565000</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row>
    <row r="59" spans="2:51" ht="12">
      <c r="B59" s="26" t="s">
        <v>44</v>
      </c>
      <c r="G59" s="54" t="s">
        <v>317</v>
      </c>
      <c r="H59" s="26">
        <v>27497580</v>
      </c>
      <c r="I59" s="26">
        <v>27715580</v>
      </c>
      <c r="J59" s="26">
        <v>36719580</v>
      </c>
      <c r="K59" s="26">
        <v>41202580</v>
      </c>
      <c r="L59" s="26">
        <v>44191580</v>
      </c>
      <c r="M59" s="26">
        <v>44191580</v>
      </c>
      <c r="N59" s="26">
        <v>43747580</v>
      </c>
      <c r="O59" s="26">
        <v>43747580</v>
      </c>
      <c r="P59" s="26">
        <v>45399280</v>
      </c>
      <c r="Q59" s="26">
        <v>47859280</v>
      </c>
      <c r="R59" s="26">
        <v>47942280</v>
      </c>
      <c r="S59" s="26">
        <v>47942280</v>
      </c>
      <c r="T59" s="26">
        <v>47942280</v>
      </c>
      <c r="U59" s="26">
        <v>48824280</v>
      </c>
      <c r="V59" s="26">
        <v>51093280</v>
      </c>
      <c r="W59" s="26">
        <v>53051280</v>
      </c>
      <c r="X59" s="26">
        <v>53051280</v>
      </c>
      <c r="Y59" s="26">
        <v>53051280</v>
      </c>
      <c r="Z59" s="26">
        <v>53051280</v>
      </c>
      <c r="AA59" s="26">
        <v>53051280</v>
      </c>
      <c r="AB59" s="26">
        <v>57984280</v>
      </c>
      <c r="AC59" s="26">
        <v>57984280</v>
      </c>
      <c r="AD59" s="26">
        <v>57997013</v>
      </c>
      <c r="AE59" s="26">
        <v>53885013</v>
      </c>
      <c r="AF59" s="26">
        <v>54262013</v>
      </c>
      <c r="AG59" s="26">
        <v>57154013</v>
      </c>
      <c r="AH59" s="26">
        <v>54133213</v>
      </c>
      <c r="AI59" s="26">
        <v>53827483</v>
      </c>
      <c r="AJ59" s="26">
        <v>54137483</v>
      </c>
      <c r="AK59" s="26">
        <v>54137483</v>
      </c>
      <c r="AL59" s="26">
        <v>52838483</v>
      </c>
      <c r="AM59" s="26">
        <v>54151483</v>
      </c>
      <c r="AN59" s="26">
        <f>SUM(AN10:AN52)</f>
        <v>53052405.5</v>
      </c>
      <c r="AO59" s="41">
        <v>53432483</v>
      </c>
      <c r="AP59" s="40">
        <v>54315033</v>
      </c>
      <c r="AQ59" s="41">
        <v>54849033</v>
      </c>
      <c r="AR59" s="41">
        <v>55184033</v>
      </c>
      <c r="AS59" s="41">
        <v>45951500</v>
      </c>
      <c r="AT59" s="41">
        <v>51056500</v>
      </c>
      <c r="AU59" s="41">
        <v>48338885</v>
      </c>
      <c r="AV59" s="71">
        <v>47579270</v>
      </c>
      <c r="AW59" s="71">
        <v>49949870</v>
      </c>
      <c r="AX59" s="71">
        <v>48937050</v>
      </c>
      <c r="AY59" s="112">
        <f>47929050-633430</f>
        <v>47295620</v>
      </c>
    </row>
    <row r="60" spans="2:51">
      <c r="G60" s="1" t="s">
        <v>368</v>
      </c>
    </row>
    <row r="61" spans="2:51">
      <c r="G61" s="83" t="s">
        <v>381</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DE28C-6BB7-4A5F-8C0B-A2BB250C342C}">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376</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1200000</v>
      </c>
      <c r="AK10" s="26">
        <v>1200000</v>
      </c>
      <c r="AL10" s="26">
        <v>1210000</v>
      </c>
      <c r="AM10" s="26">
        <v>1240000</v>
      </c>
      <c r="AN10" s="26">
        <v>1270000</v>
      </c>
      <c r="AO10" s="41">
        <v>1270000</v>
      </c>
      <c r="AP10" s="40">
        <v>1270000</v>
      </c>
      <c r="AQ10" s="41">
        <v>1300000</v>
      </c>
      <c r="AR10" s="41">
        <v>1350000</v>
      </c>
      <c r="AS10" s="41">
        <v>1350000</v>
      </c>
      <c r="AT10" s="41">
        <v>1400000</v>
      </c>
      <c r="AU10" s="71">
        <v>1400000</v>
      </c>
      <c r="AV10" s="71">
        <v>1400000</v>
      </c>
      <c r="AW10" s="71">
        <v>1400000</v>
      </c>
      <c r="AX10" s="71">
        <v>1400000</v>
      </c>
      <c r="AY10" s="106">
        <v>1400000</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1510000</v>
      </c>
      <c r="AQ11" s="41">
        <v>1570000</v>
      </c>
      <c r="AR11" s="41">
        <v>1610000</v>
      </c>
      <c r="AS11" s="41">
        <v>1610000</v>
      </c>
      <c r="AT11" s="41">
        <v>1640000</v>
      </c>
      <c r="AU11" s="71">
        <v>1630000</v>
      </c>
      <c r="AV11" s="71">
        <v>1620000</v>
      </c>
      <c r="AW11" s="71">
        <v>1610000</v>
      </c>
      <c r="AX11" s="71">
        <v>1610000</v>
      </c>
      <c r="AY11" s="106">
        <v>1680000</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1050000</v>
      </c>
      <c r="AX12" s="71">
        <v>1050000</v>
      </c>
      <c r="AY12" s="106">
        <v>1100000</v>
      </c>
    </row>
    <row r="13" spans="2:51" ht="12">
      <c r="B13" s="26" t="s">
        <v>44</v>
      </c>
      <c r="F13" s="27" t="s">
        <v>32</v>
      </c>
      <c r="G13" s="12" t="s">
        <v>272</v>
      </c>
      <c r="H13" s="26" t="s">
        <v>44</v>
      </c>
      <c r="I13" s="26" t="s">
        <v>44</v>
      </c>
      <c r="J13" s="26" t="s">
        <v>44</v>
      </c>
      <c r="K13" s="26" t="s">
        <v>44</v>
      </c>
      <c r="L13" s="26" t="s">
        <v>44</v>
      </c>
      <c r="M13" s="26">
        <v>6760000</v>
      </c>
      <c r="N13" s="26">
        <v>6780000</v>
      </c>
      <c r="O13" s="26">
        <v>6860000</v>
      </c>
      <c r="P13" s="26">
        <v>6890000</v>
      </c>
      <c r="Q13" s="26">
        <v>6740000</v>
      </c>
      <c r="R13" s="26">
        <v>6260000</v>
      </c>
      <c r="S13" s="26">
        <v>5710000</v>
      </c>
      <c r="T13" s="26">
        <v>5420000</v>
      </c>
      <c r="U13" s="26">
        <v>5400000</v>
      </c>
      <c r="V13" s="26">
        <v>5400000</v>
      </c>
      <c r="W13" s="26">
        <v>5400000</v>
      </c>
      <c r="X13" s="26">
        <v>5400000</v>
      </c>
      <c r="Y13" s="26">
        <v>5600000</v>
      </c>
      <c r="Z13" s="26">
        <v>5850000</v>
      </c>
      <c r="AA13" s="26">
        <v>5860000</v>
      </c>
      <c r="AB13" s="26">
        <v>5910000</v>
      </c>
      <c r="AC13" s="26">
        <v>5920000</v>
      </c>
      <c r="AD13" s="26">
        <v>5970000</v>
      </c>
      <c r="AE13" s="26">
        <v>6250000</v>
      </c>
      <c r="AF13" s="26">
        <v>6310000</v>
      </c>
      <c r="AG13" s="26">
        <v>6310000</v>
      </c>
      <c r="AH13" s="26">
        <v>6370000</v>
      </c>
      <c r="AI13" s="26">
        <v>6430000</v>
      </c>
      <c r="AJ13" s="26">
        <v>6490000</v>
      </c>
      <c r="AK13" s="26">
        <v>6560000</v>
      </c>
      <c r="AL13" s="26">
        <v>6610000</v>
      </c>
      <c r="AM13" s="26">
        <v>6670000</v>
      </c>
      <c r="AN13" s="26">
        <v>6780000</v>
      </c>
      <c r="AO13" s="41">
        <v>6830000</v>
      </c>
      <c r="AP13" s="40">
        <v>6880000</v>
      </c>
      <c r="AQ13" s="41">
        <v>6920000</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4830000</v>
      </c>
      <c r="AB14" s="26">
        <v>4860000</v>
      </c>
      <c r="AC14" s="26">
        <v>4870000</v>
      </c>
      <c r="AD14" s="26">
        <v>4920000</v>
      </c>
      <c r="AE14" s="26">
        <v>4980000</v>
      </c>
      <c r="AF14" s="26">
        <v>5040000</v>
      </c>
      <c r="AG14" s="26">
        <v>5040000</v>
      </c>
      <c r="AH14" s="26">
        <v>5060000</v>
      </c>
      <c r="AI14" s="26">
        <v>5120000</v>
      </c>
      <c r="AJ14" s="26">
        <v>5170000</v>
      </c>
      <c r="AK14" s="26">
        <v>5220000</v>
      </c>
      <c r="AL14" s="26">
        <v>5450000</v>
      </c>
      <c r="AM14" s="26">
        <v>5510000</v>
      </c>
      <c r="AN14" s="26">
        <v>6060000</v>
      </c>
      <c r="AO14" s="41">
        <v>6130000</v>
      </c>
      <c r="AP14" s="40">
        <v>3720000</v>
      </c>
      <c r="AQ14" s="41">
        <v>3760000</v>
      </c>
      <c r="AR14" s="41">
        <v>1900000</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1190000</v>
      </c>
      <c r="AT15" s="41">
        <v>1190000</v>
      </c>
      <c r="AU15" s="71">
        <v>1220000</v>
      </c>
      <c r="AV15" s="71">
        <v>1220000</v>
      </c>
      <c r="AW15" s="71" t="s">
        <v>44</v>
      </c>
      <c r="AX15" s="71" t="s">
        <v>44</v>
      </c>
      <c r="AY15" s="106" t="s">
        <v>44</v>
      </c>
    </row>
    <row r="16" spans="2:51" ht="12">
      <c r="B16" s="26" t="s">
        <v>44</v>
      </c>
      <c r="F16" s="27" t="s">
        <v>2</v>
      </c>
      <c r="G16" s="12" t="s">
        <v>275</v>
      </c>
      <c r="H16" s="26">
        <v>15100000</v>
      </c>
      <c r="I16" s="26">
        <v>15400000</v>
      </c>
      <c r="J16" s="26">
        <v>15800000</v>
      </c>
      <c r="K16" s="26">
        <v>16600000</v>
      </c>
      <c r="L16" s="26">
        <v>17500000</v>
      </c>
      <c r="M16" s="26">
        <v>18500000</v>
      </c>
      <c r="N16" s="26">
        <v>19500000</v>
      </c>
      <c r="O16" s="26">
        <v>21200000</v>
      </c>
      <c r="P16" s="26">
        <v>22300000</v>
      </c>
      <c r="Q16" s="26">
        <v>22300000</v>
      </c>
      <c r="R16" s="26">
        <v>20200000</v>
      </c>
      <c r="S16" s="26">
        <v>19600000</v>
      </c>
      <c r="T16" s="26">
        <v>19700000</v>
      </c>
      <c r="U16" s="26">
        <v>19900000</v>
      </c>
      <c r="V16" s="26">
        <v>19900000</v>
      </c>
      <c r="W16" s="26">
        <v>19900000</v>
      </c>
      <c r="X16" s="26">
        <v>20100000</v>
      </c>
      <c r="Y16" s="26">
        <v>20900000</v>
      </c>
      <c r="Z16" s="26">
        <v>21300000</v>
      </c>
      <c r="AA16" s="26">
        <v>21800000</v>
      </c>
      <c r="AB16" s="26">
        <v>22700000</v>
      </c>
      <c r="AC16" s="26">
        <v>23000000</v>
      </c>
      <c r="AD16" s="26">
        <v>23800000</v>
      </c>
      <c r="AE16" s="26">
        <v>24300000</v>
      </c>
      <c r="AF16" s="26">
        <v>25200000</v>
      </c>
      <c r="AG16" s="26">
        <v>25400000</v>
      </c>
      <c r="AH16" s="26">
        <v>25500000</v>
      </c>
      <c r="AI16" s="26">
        <v>27200000</v>
      </c>
      <c r="AJ16" s="26">
        <v>28500000</v>
      </c>
      <c r="AK16" s="26">
        <v>29800000</v>
      </c>
      <c r="AL16" s="26">
        <v>30000000</v>
      </c>
      <c r="AM16" s="26">
        <v>30000000</v>
      </c>
      <c r="AN16" s="26">
        <v>36000000</v>
      </c>
      <c r="AO16" s="41">
        <v>36100000</v>
      </c>
      <c r="AP16" s="40">
        <v>36500000</v>
      </c>
      <c r="AQ16" s="41">
        <v>36800000</v>
      </c>
      <c r="AR16" s="41">
        <v>37000000</v>
      </c>
      <c r="AS16" s="41">
        <v>37500000</v>
      </c>
      <c r="AT16" s="41">
        <v>38000000</v>
      </c>
      <c r="AU16" s="71">
        <v>38000000</v>
      </c>
      <c r="AV16" s="71">
        <v>38000000</v>
      </c>
      <c r="AW16" s="71">
        <v>39200000</v>
      </c>
      <c r="AX16" s="71">
        <v>39700000</v>
      </c>
      <c r="AY16" s="106">
        <v>40100000</v>
      </c>
    </row>
    <row r="17" spans="2:51" ht="12">
      <c r="B17" s="26" t="s">
        <v>44</v>
      </c>
      <c r="F17" s="27" t="s">
        <v>3</v>
      </c>
      <c r="G17" s="12" t="s">
        <v>276</v>
      </c>
      <c r="H17" s="26">
        <v>4840000</v>
      </c>
      <c r="I17" s="26">
        <v>5030000</v>
      </c>
      <c r="J17" s="26">
        <v>5220000</v>
      </c>
      <c r="K17" s="26">
        <v>5580000</v>
      </c>
      <c r="L17" s="26">
        <v>6280000</v>
      </c>
      <c r="M17" s="26">
        <v>6890000</v>
      </c>
      <c r="N17" s="26">
        <v>7240000</v>
      </c>
      <c r="O17" s="26">
        <v>7840000</v>
      </c>
      <c r="P17" s="26">
        <v>8200000</v>
      </c>
      <c r="Q17" s="26">
        <v>8220000</v>
      </c>
      <c r="R17" s="26">
        <v>6950000</v>
      </c>
      <c r="S17" s="26">
        <v>5300000</v>
      </c>
      <c r="T17" s="26">
        <v>4880000</v>
      </c>
      <c r="U17" s="26">
        <v>4580000</v>
      </c>
      <c r="V17" s="26">
        <v>4390000</v>
      </c>
      <c r="W17" s="26">
        <v>4190000</v>
      </c>
      <c r="X17" s="26">
        <v>3910000</v>
      </c>
      <c r="Y17" s="26">
        <v>4010000</v>
      </c>
      <c r="Z17" s="26">
        <v>4020000</v>
      </c>
      <c r="AA17" s="26">
        <v>4100000</v>
      </c>
      <c r="AB17" s="26">
        <v>4440000</v>
      </c>
      <c r="AC17" s="26">
        <v>4570000</v>
      </c>
      <c r="AD17" s="26">
        <v>4660000</v>
      </c>
      <c r="AE17" s="26">
        <v>4700000</v>
      </c>
      <c r="AF17" s="26">
        <v>4840000</v>
      </c>
      <c r="AG17" s="26">
        <v>5180000</v>
      </c>
      <c r="AH17" s="26">
        <v>5150000</v>
      </c>
      <c r="AI17" s="26">
        <v>5410000</v>
      </c>
      <c r="AJ17" s="26">
        <v>5470000</v>
      </c>
      <c r="AK17" s="26">
        <v>5610000</v>
      </c>
      <c r="AL17" s="26">
        <v>5610000</v>
      </c>
      <c r="AM17" s="26">
        <v>6140000</v>
      </c>
      <c r="AN17" s="26">
        <v>6290000</v>
      </c>
      <c r="AO17" s="41">
        <v>6290000</v>
      </c>
      <c r="AP17" s="40">
        <v>6280000</v>
      </c>
      <c r="AQ17" s="41">
        <v>6280000</v>
      </c>
      <c r="AR17" s="41">
        <v>6300000</v>
      </c>
      <c r="AS17" s="41">
        <v>6260000</v>
      </c>
      <c r="AT17" s="41">
        <v>6350000</v>
      </c>
      <c r="AU17" s="71">
        <v>6460000</v>
      </c>
      <c r="AV17" s="71">
        <v>6460000</v>
      </c>
      <c r="AW17" s="71">
        <v>6560000</v>
      </c>
      <c r="AX17" s="71">
        <v>6500000</v>
      </c>
      <c r="AY17" s="106">
        <v>6500000</v>
      </c>
    </row>
    <row r="18" spans="2:51" ht="12">
      <c r="B18" s="26" t="s">
        <v>44</v>
      </c>
      <c r="F18" s="27" t="s">
        <v>4</v>
      </c>
      <c r="G18" s="12" t="s">
        <v>277</v>
      </c>
      <c r="H18" s="26">
        <v>5450000</v>
      </c>
      <c r="I18" s="26">
        <v>5370000</v>
      </c>
      <c r="J18" s="26">
        <v>5370000</v>
      </c>
      <c r="K18" s="26">
        <v>5750000</v>
      </c>
      <c r="L18" s="26">
        <v>6220000</v>
      </c>
      <c r="M18" s="26">
        <v>6500000</v>
      </c>
      <c r="N18" s="26">
        <v>7300000</v>
      </c>
      <c r="O18" s="26">
        <v>8110000</v>
      </c>
      <c r="P18" s="26">
        <v>8510000</v>
      </c>
      <c r="Q18" s="26">
        <v>8520000</v>
      </c>
      <c r="R18" s="26">
        <v>7400000</v>
      </c>
      <c r="S18" s="26">
        <v>7000000</v>
      </c>
      <c r="T18" s="26">
        <v>6820000</v>
      </c>
      <c r="U18" s="26">
        <v>6690000</v>
      </c>
      <c r="V18" s="26">
        <v>6670000</v>
      </c>
      <c r="W18" s="26">
        <v>6540000</v>
      </c>
      <c r="X18" s="26">
        <v>6460000</v>
      </c>
      <c r="Y18" s="26">
        <v>6420000</v>
      </c>
      <c r="Z18" s="26">
        <v>6440000</v>
      </c>
      <c r="AA18" s="26">
        <v>6500000</v>
      </c>
      <c r="AB18" s="26">
        <v>6670000</v>
      </c>
      <c r="AC18" s="26">
        <v>6790000</v>
      </c>
      <c r="AD18" s="26">
        <v>6880000</v>
      </c>
      <c r="AE18" s="26">
        <v>7040000</v>
      </c>
      <c r="AF18" s="26">
        <v>7290000</v>
      </c>
      <c r="AG18" s="26">
        <v>7300000</v>
      </c>
      <c r="AH18" s="26">
        <v>7330000</v>
      </c>
      <c r="AI18" s="26">
        <v>7660000</v>
      </c>
      <c r="AJ18" s="26">
        <v>7880000</v>
      </c>
      <c r="AK18" s="26">
        <v>8090000</v>
      </c>
      <c r="AL18" s="26">
        <v>8330000</v>
      </c>
      <c r="AM18" s="26">
        <v>8330000</v>
      </c>
      <c r="AN18" s="26">
        <v>8350000</v>
      </c>
      <c r="AO18" s="41">
        <v>8350000</v>
      </c>
      <c r="AP18" s="40">
        <v>8410000</v>
      </c>
      <c r="AQ18" s="41">
        <v>8430000</v>
      </c>
      <c r="AR18" s="41">
        <v>8460000</v>
      </c>
      <c r="AS18" s="41">
        <v>8290000</v>
      </c>
      <c r="AT18" s="41">
        <v>8290000</v>
      </c>
      <c r="AU18" s="71">
        <v>8340000</v>
      </c>
      <c r="AV18" s="71">
        <v>8420000</v>
      </c>
      <c r="AW18" s="71">
        <v>8510000</v>
      </c>
      <c r="AX18" s="71">
        <v>8510000</v>
      </c>
      <c r="AY18" s="106">
        <v>8510000</v>
      </c>
    </row>
    <row r="19" spans="2:51" ht="12">
      <c r="B19" s="26" t="s">
        <v>44</v>
      </c>
      <c r="F19" s="27" t="s">
        <v>5</v>
      </c>
      <c r="G19" s="12" t="s">
        <v>278</v>
      </c>
      <c r="H19" s="26">
        <v>7150000</v>
      </c>
      <c r="I19" s="26">
        <v>7360000</v>
      </c>
      <c r="J19" s="26">
        <v>7510000</v>
      </c>
      <c r="K19" s="26">
        <v>7760000</v>
      </c>
      <c r="L19" s="26">
        <v>8470000</v>
      </c>
      <c r="M19" s="26">
        <v>8700000</v>
      </c>
      <c r="N19" s="26">
        <v>9390000</v>
      </c>
      <c r="O19" s="26">
        <v>9780000</v>
      </c>
      <c r="P19" s="26">
        <v>9790000</v>
      </c>
      <c r="Q19" s="26">
        <v>9220000</v>
      </c>
      <c r="R19" s="26">
        <v>8250000</v>
      </c>
      <c r="S19" s="26">
        <v>7890000</v>
      </c>
      <c r="T19" s="26">
        <v>7890000</v>
      </c>
      <c r="U19" s="26">
        <v>7890000</v>
      </c>
      <c r="V19" s="26">
        <v>7880000</v>
      </c>
      <c r="W19" s="26">
        <v>8160000</v>
      </c>
      <c r="X19" s="26">
        <v>8170000</v>
      </c>
      <c r="Y19" s="26">
        <v>8230000</v>
      </c>
      <c r="Z19" s="26">
        <v>8230000</v>
      </c>
      <c r="AA19" s="26">
        <v>8530000</v>
      </c>
      <c r="AB19" s="26">
        <v>8530000</v>
      </c>
      <c r="AC19" s="26">
        <v>8540000</v>
      </c>
      <c r="AD19" s="26">
        <v>9020000</v>
      </c>
      <c r="AE19" s="26">
        <v>8770000</v>
      </c>
      <c r="AF19" s="26">
        <v>8950000</v>
      </c>
      <c r="AG19" s="26" t="s">
        <v>44</v>
      </c>
      <c r="AH19" s="26" t="s">
        <v>44</v>
      </c>
      <c r="AI19" s="26" t="s">
        <v>44</v>
      </c>
      <c r="AJ19" s="26" t="s">
        <v>44</v>
      </c>
      <c r="AK19" s="26" t="s">
        <v>44</v>
      </c>
      <c r="AL19" s="26" t="s">
        <v>44</v>
      </c>
      <c r="AM19" s="26" t="s">
        <v>44</v>
      </c>
      <c r="AN19" s="26" t="s">
        <v>44</v>
      </c>
      <c r="AO19" s="26" t="s">
        <v>44</v>
      </c>
      <c r="AP19" s="40" t="s">
        <v>44</v>
      </c>
      <c r="AQ19" s="41"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1290000</v>
      </c>
      <c r="I20" s="26">
        <v>1290000</v>
      </c>
      <c r="J20" s="26">
        <v>1300000</v>
      </c>
      <c r="K20" s="26">
        <v>1340000</v>
      </c>
      <c r="L20" s="26">
        <v>1520000</v>
      </c>
      <c r="M20" s="26">
        <v>1610000</v>
      </c>
      <c r="N20" s="26">
        <v>1660000</v>
      </c>
      <c r="O20" s="26">
        <v>1710000</v>
      </c>
      <c r="P20" s="26">
        <v>1730000</v>
      </c>
      <c r="Q20" s="26">
        <v>1640000</v>
      </c>
      <c r="R20" s="26">
        <v>1450000</v>
      </c>
      <c r="S20" s="26">
        <v>1390000</v>
      </c>
      <c r="T20" s="26">
        <v>1390000</v>
      </c>
      <c r="U20" s="26">
        <v>1390000</v>
      </c>
      <c r="V20" s="26">
        <v>1350000</v>
      </c>
      <c r="W20" s="26">
        <v>1350000</v>
      </c>
      <c r="X20" s="26">
        <v>1340000</v>
      </c>
      <c r="Y20" s="26">
        <v>1430000</v>
      </c>
      <c r="Z20" s="26">
        <v>1450000</v>
      </c>
      <c r="AA20" s="26">
        <v>1470000</v>
      </c>
      <c r="AB20" s="26">
        <v>1490000</v>
      </c>
      <c r="AC20" s="26">
        <v>1520000</v>
      </c>
      <c r="AD20" s="26">
        <v>1570000</v>
      </c>
      <c r="AE20" s="26">
        <v>1610000</v>
      </c>
      <c r="AF20" s="26">
        <v>1710000</v>
      </c>
      <c r="AG20" s="26">
        <v>1710000</v>
      </c>
      <c r="AH20" s="26" t="s">
        <v>44</v>
      </c>
      <c r="AI20" s="26" t="s">
        <v>44</v>
      </c>
      <c r="AJ20" s="26" t="s">
        <v>44</v>
      </c>
      <c r="AK20" s="26" t="s">
        <v>44</v>
      </c>
      <c r="AL20" s="26" t="s">
        <v>44</v>
      </c>
      <c r="AM20" s="26" t="s">
        <v>44</v>
      </c>
      <c r="AN20" s="26" t="s">
        <v>44</v>
      </c>
      <c r="AO20" s="26" t="s">
        <v>44</v>
      </c>
      <c r="AP20" s="40" t="s">
        <v>44</v>
      </c>
      <c r="AQ20" s="41"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6980000</v>
      </c>
      <c r="J21" s="26">
        <v>7120000</v>
      </c>
      <c r="K21" s="26">
        <v>7310000</v>
      </c>
      <c r="L21" s="26">
        <v>7880000</v>
      </c>
      <c r="M21" s="26">
        <v>8070000</v>
      </c>
      <c r="N21" s="26">
        <v>8310000</v>
      </c>
      <c r="O21" s="26">
        <v>8560000</v>
      </c>
      <c r="P21" s="26">
        <v>8700000</v>
      </c>
      <c r="Q21" s="26">
        <v>8720000</v>
      </c>
      <c r="R21" s="26">
        <v>8250000</v>
      </c>
      <c r="S21" s="26">
        <v>7730000</v>
      </c>
      <c r="T21" s="26">
        <v>7300000</v>
      </c>
      <c r="U21" s="26">
        <v>6910000</v>
      </c>
      <c r="V21" s="26">
        <v>6830000</v>
      </c>
      <c r="W21" s="26">
        <v>7020000</v>
      </c>
      <c r="X21" s="26">
        <v>8430000</v>
      </c>
      <c r="Y21" s="26">
        <v>8830000</v>
      </c>
      <c r="Z21" s="26">
        <v>9100000</v>
      </c>
      <c r="AA21" s="26">
        <v>9450000</v>
      </c>
      <c r="AB21" s="26">
        <v>9950000</v>
      </c>
      <c r="AC21" s="26">
        <v>10300000</v>
      </c>
      <c r="AD21" s="26">
        <v>10800000</v>
      </c>
      <c r="AE21" s="26">
        <v>11300000</v>
      </c>
      <c r="AF21" s="26">
        <v>11600000</v>
      </c>
      <c r="AG21" s="26">
        <v>11700000</v>
      </c>
      <c r="AH21" s="26">
        <v>11700000</v>
      </c>
      <c r="AI21" s="26">
        <v>12000000</v>
      </c>
      <c r="AJ21" s="26">
        <v>12400000</v>
      </c>
      <c r="AK21" s="26">
        <v>12600000</v>
      </c>
      <c r="AL21" s="26">
        <v>12600000</v>
      </c>
      <c r="AM21" s="26">
        <v>12600000</v>
      </c>
      <c r="AN21" s="26">
        <v>12600000</v>
      </c>
      <c r="AO21" s="41">
        <v>12600000</v>
      </c>
      <c r="AP21" s="40">
        <v>12700000</v>
      </c>
      <c r="AQ21" s="41">
        <v>12800000</v>
      </c>
      <c r="AR21" s="41">
        <v>12800000</v>
      </c>
      <c r="AS21" s="41">
        <v>12800000</v>
      </c>
      <c r="AT21" s="41">
        <v>12700000</v>
      </c>
      <c r="AU21" s="71">
        <v>12500000</v>
      </c>
      <c r="AV21" s="71">
        <v>12500000</v>
      </c>
      <c r="AW21" s="71">
        <v>13100000</v>
      </c>
      <c r="AX21" s="71">
        <v>13200000</v>
      </c>
      <c r="AY21" s="106">
        <v>15300000</v>
      </c>
    </row>
    <row r="22" spans="2:51" ht="12">
      <c r="B22" s="26" t="s">
        <v>44</v>
      </c>
      <c r="F22" s="27" t="s">
        <v>8</v>
      </c>
      <c r="G22" s="12" t="s">
        <v>281</v>
      </c>
      <c r="H22" s="26" t="s">
        <v>44</v>
      </c>
      <c r="I22" s="26" t="s">
        <v>44</v>
      </c>
      <c r="J22" s="26">
        <v>5130000</v>
      </c>
      <c r="K22" s="26">
        <v>5190000</v>
      </c>
      <c r="L22" s="26">
        <v>4410000</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1"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9590000</v>
      </c>
      <c r="K23" s="26">
        <v>9590000</v>
      </c>
      <c r="L23" s="26">
        <v>9590000</v>
      </c>
      <c r="M23" s="26">
        <v>9660000</v>
      </c>
      <c r="N23" s="26">
        <v>9730000</v>
      </c>
      <c r="O23" s="26">
        <v>9550000</v>
      </c>
      <c r="P23" s="26">
        <v>9550000</v>
      </c>
      <c r="Q23" s="26">
        <v>9540000</v>
      </c>
      <c r="R23" s="26">
        <v>9050000</v>
      </c>
      <c r="S23" s="26">
        <v>8290000</v>
      </c>
      <c r="T23" s="26">
        <v>8030000</v>
      </c>
      <c r="U23" s="26">
        <v>8090000</v>
      </c>
      <c r="V23" s="26">
        <v>8100000</v>
      </c>
      <c r="W23" s="26">
        <v>8120000</v>
      </c>
      <c r="X23" s="26">
        <v>8130000</v>
      </c>
      <c r="Y23" s="26">
        <v>8190000</v>
      </c>
      <c r="Z23" s="26">
        <v>8210000</v>
      </c>
      <c r="AA23" s="26">
        <v>7810000</v>
      </c>
      <c r="AB23" s="26">
        <v>8060000</v>
      </c>
      <c r="AC23" s="26">
        <v>8150000</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1"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14700000</v>
      </c>
      <c r="L24" s="26">
        <v>24500000</v>
      </c>
      <c r="M24" s="26">
        <v>24500000</v>
      </c>
      <c r="N24" s="26">
        <v>25000000</v>
      </c>
      <c r="O24" s="26">
        <v>25800000</v>
      </c>
      <c r="P24" s="26">
        <v>26200000</v>
      </c>
      <c r="Q24" s="26">
        <v>26200000</v>
      </c>
      <c r="R24" s="26">
        <v>24500000</v>
      </c>
      <c r="S24" s="26">
        <v>20600000</v>
      </c>
      <c r="T24" s="26">
        <v>18800000</v>
      </c>
      <c r="U24" s="26">
        <v>17000000</v>
      </c>
      <c r="V24" s="26">
        <v>16500000</v>
      </c>
      <c r="W24" s="26">
        <v>16600000</v>
      </c>
      <c r="X24" s="26">
        <v>16500000</v>
      </c>
      <c r="Y24" s="26">
        <v>16900000</v>
      </c>
      <c r="Z24" s="26">
        <v>16900000</v>
      </c>
      <c r="AA24" s="26">
        <v>17300000</v>
      </c>
      <c r="AB24" s="26">
        <v>17500000</v>
      </c>
      <c r="AC24" s="26">
        <v>17500000</v>
      </c>
      <c r="AD24" s="26">
        <v>18000000</v>
      </c>
      <c r="AE24" s="26">
        <v>18800000</v>
      </c>
      <c r="AF24" s="26">
        <v>19300000</v>
      </c>
      <c r="AG24" s="26">
        <v>19700000</v>
      </c>
      <c r="AH24" s="26">
        <v>19900000</v>
      </c>
      <c r="AI24" s="26">
        <v>20400000</v>
      </c>
      <c r="AJ24" s="26">
        <v>21000000</v>
      </c>
      <c r="AK24" s="26">
        <v>21600000</v>
      </c>
      <c r="AL24" s="26">
        <v>21700000</v>
      </c>
      <c r="AM24" s="26">
        <v>23900000</v>
      </c>
      <c r="AN24" s="26">
        <v>24000000</v>
      </c>
      <c r="AO24" s="41">
        <v>24200000</v>
      </c>
      <c r="AP24" s="40">
        <v>24200000</v>
      </c>
      <c r="AQ24" s="41">
        <v>24200000</v>
      </c>
      <c r="AR24" s="41">
        <v>24200000</v>
      </c>
      <c r="AS24" s="41">
        <v>23800000</v>
      </c>
      <c r="AT24" s="41">
        <v>23800000</v>
      </c>
      <c r="AU24" s="71">
        <v>23400000</v>
      </c>
      <c r="AV24" s="71">
        <v>23400000</v>
      </c>
      <c r="AW24" s="71">
        <v>23400000</v>
      </c>
      <c r="AX24" s="71">
        <v>23800000</v>
      </c>
      <c r="AY24" s="106">
        <v>23800000</v>
      </c>
    </row>
    <row r="25" spans="2:51" ht="12">
      <c r="B25" s="26" t="s">
        <v>44</v>
      </c>
      <c r="F25" s="27" t="s">
        <v>12</v>
      </c>
      <c r="G25" s="12" t="s">
        <v>284</v>
      </c>
      <c r="H25" s="26" t="s">
        <v>44</v>
      </c>
      <c r="I25" s="26" t="s">
        <v>44</v>
      </c>
      <c r="J25" s="26" t="s">
        <v>44</v>
      </c>
      <c r="K25" s="26" t="s">
        <v>44</v>
      </c>
      <c r="L25" s="26" t="s">
        <v>44</v>
      </c>
      <c r="M25" s="26" t="s">
        <v>44</v>
      </c>
      <c r="N25" s="26">
        <v>5020000</v>
      </c>
      <c r="O25" s="26">
        <v>5060000</v>
      </c>
      <c r="P25" s="26">
        <v>5060000</v>
      </c>
      <c r="Q25" s="26">
        <v>5060000</v>
      </c>
      <c r="R25" s="26">
        <v>4930000</v>
      </c>
      <c r="S25" s="26">
        <v>4500000</v>
      </c>
      <c r="T25" s="26">
        <v>4400000</v>
      </c>
      <c r="U25" s="26">
        <v>4240000</v>
      </c>
      <c r="V25" s="26">
        <v>4110000</v>
      </c>
      <c r="W25" s="26">
        <v>4070000</v>
      </c>
      <c r="X25" s="26">
        <v>4070000</v>
      </c>
      <c r="Y25" s="26">
        <v>4040000</v>
      </c>
      <c r="Z25" s="26">
        <v>4040000</v>
      </c>
      <c r="AA25" s="26">
        <v>4030000</v>
      </c>
      <c r="AB25" s="26">
        <v>3950000</v>
      </c>
      <c r="AC25" s="26">
        <v>3960000</v>
      </c>
      <c r="AD25" s="26">
        <v>4000000</v>
      </c>
      <c r="AE25" s="26">
        <v>4180000</v>
      </c>
      <c r="AF25" s="26">
        <v>4340000</v>
      </c>
      <c r="AG25" s="26">
        <v>4440000</v>
      </c>
      <c r="AH25" s="26">
        <v>4600000</v>
      </c>
      <c r="AI25" s="26">
        <v>4760000</v>
      </c>
      <c r="AJ25" s="26">
        <v>4940000</v>
      </c>
      <c r="AK25" s="26">
        <v>5100000</v>
      </c>
      <c r="AL25" s="26">
        <v>5130000</v>
      </c>
      <c r="AM25" s="26">
        <v>5290000</v>
      </c>
      <c r="AN25" s="26">
        <v>5300000</v>
      </c>
      <c r="AO25" s="41">
        <v>5300000</v>
      </c>
      <c r="AP25" s="40">
        <v>5320000</v>
      </c>
      <c r="AQ25" s="41">
        <v>5320000</v>
      </c>
      <c r="AR25" s="41">
        <v>5320000</v>
      </c>
      <c r="AS25" s="41">
        <v>5290000</v>
      </c>
      <c r="AT25" s="41">
        <v>5250000</v>
      </c>
      <c r="AU25" s="71">
        <v>5210000</v>
      </c>
      <c r="AV25" s="71">
        <v>5200000</v>
      </c>
      <c r="AW25" s="71">
        <v>5200000</v>
      </c>
      <c r="AX25" s="71" t="s">
        <v>44</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4160000</v>
      </c>
      <c r="R26" s="26">
        <v>3920000</v>
      </c>
      <c r="S26" s="26">
        <v>3330000</v>
      </c>
      <c r="T26" s="26">
        <v>3190000</v>
      </c>
      <c r="U26" s="26">
        <v>3100000</v>
      </c>
      <c r="V26" s="26">
        <v>3090000</v>
      </c>
      <c r="W26" s="26">
        <v>3100000</v>
      </c>
      <c r="X26" s="26">
        <v>3020000</v>
      </c>
      <c r="Y26" s="26">
        <v>3050000</v>
      </c>
      <c r="Z26" s="26">
        <v>3050000</v>
      </c>
      <c r="AA26" s="26">
        <v>3090000</v>
      </c>
      <c r="AB26" s="26">
        <v>3120000</v>
      </c>
      <c r="AC26" s="26">
        <v>3220000</v>
      </c>
      <c r="AD26" s="26">
        <v>3240000</v>
      </c>
      <c r="AE26" s="26">
        <v>3280000</v>
      </c>
      <c r="AF26" s="26">
        <v>3360000</v>
      </c>
      <c r="AG26" s="26">
        <v>3360000</v>
      </c>
      <c r="AH26" s="26">
        <v>3270000</v>
      </c>
      <c r="AI26" s="26">
        <v>3330000</v>
      </c>
      <c r="AJ26" s="26">
        <v>3440000</v>
      </c>
      <c r="AK26" s="26">
        <v>3480000</v>
      </c>
      <c r="AL26" s="26">
        <v>3510000</v>
      </c>
      <c r="AM26" s="26">
        <v>3510000</v>
      </c>
      <c r="AN26" s="26">
        <v>3520000</v>
      </c>
      <c r="AO26" s="41">
        <v>3520000</v>
      </c>
      <c r="AP26" s="40">
        <v>3520000</v>
      </c>
      <c r="AQ26" s="41">
        <v>3520000</v>
      </c>
      <c r="AR26" s="41" t="s">
        <v>44</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5430000</v>
      </c>
      <c r="AC27" s="26">
        <v>5610000</v>
      </c>
      <c r="AD27" s="26">
        <v>5770000</v>
      </c>
      <c r="AE27" s="26">
        <v>5950000</v>
      </c>
      <c r="AF27" s="26">
        <v>6340000</v>
      </c>
      <c r="AG27" s="26">
        <v>6710000</v>
      </c>
      <c r="AH27" s="26">
        <v>6730000</v>
      </c>
      <c r="AI27" s="26">
        <v>7170000</v>
      </c>
      <c r="AJ27" s="26">
        <v>7340000</v>
      </c>
      <c r="AK27" s="26">
        <v>7340000</v>
      </c>
      <c r="AL27" s="26">
        <v>7360000</v>
      </c>
      <c r="AM27" s="26" t="s">
        <v>44</v>
      </c>
      <c r="AN27" s="26" t="s">
        <v>44</v>
      </c>
      <c r="AO27" s="41" t="s">
        <v>44</v>
      </c>
      <c r="AP27" s="40" t="s">
        <v>44</v>
      </c>
      <c r="AQ27" s="41"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2300000</v>
      </c>
      <c r="AN28" s="26">
        <v>2320000</v>
      </c>
      <c r="AO28" s="41">
        <v>2320000</v>
      </c>
      <c r="AP28" s="40">
        <v>2320000</v>
      </c>
      <c r="AQ28" s="41">
        <v>2280000</v>
      </c>
      <c r="AR28" s="41">
        <v>2280000</v>
      </c>
      <c r="AS28" s="41">
        <v>2260000</v>
      </c>
      <c r="AT28" s="41">
        <v>2260000</v>
      </c>
      <c r="AU28" s="71">
        <v>2260000</v>
      </c>
      <c r="AV28" s="71">
        <v>2260000</v>
      </c>
      <c r="AW28" s="71">
        <v>2270000</v>
      </c>
      <c r="AX28" s="71">
        <v>2330000</v>
      </c>
      <c r="AY28" s="106">
        <v>2330000</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1710000</v>
      </c>
      <c r="AO29" s="41">
        <v>3490000</v>
      </c>
      <c r="AP29" s="40">
        <v>3490000</v>
      </c>
      <c r="AQ29" s="41">
        <v>3500000</v>
      </c>
      <c r="AR29" s="41">
        <v>3610000</v>
      </c>
      <c r="AS29" s="41">
        <v>3510000</v>
      </c>
      <c r="AT29" s="41">
        <v>3510000</v>
      </c>
      <c r="AU29" s="71">
        <v>3530000</v>
      </c>
      <c r="AV29" s="71">
        <v>3540000</v>
      </c>
      <c r="AW29" s="71">
        <v>3630000</v>
      </c>
      <c r="AX29" s="71">
        <v>3630000</v>
      </c>
      <c r="AY29" s="106">
        <v>3630000</v>
      </c>
    </row>
    <row r="30" spans="2:51" ht="12">
      <c r="B30" s="26" t="s">
        <v>44</v>
      </c>
      <c r="F30" s="27" t="s">
        <v>14</v>
      </c>
      <c r="G30" s="12" t="s">
        <v>289</v>
      </c>
      <c r="H30" s="26">
        <v>22400000</v>
      </c>
      <c r="I30" s="26">
        <v>22700000</v>
      </c>
      <c r="J30" s="26">
        <v>22700000</v>
      </c>
      <c r="K30" s="26">
        <v>22900000</v>
      </c>
      <c r="L30" s="26">
        <v>25400000</v>
      </c>
      <c r="M30" s="26">
        <v>28300000</v>
      </c>
      <c r="N30" s="26">
        <v>29600000</v>
      </c>
      <c r="O30" s="26">
        <v>31500000</v>
      </c>
      <c r="P30" s="26">
        <v>31800000</v>
      </c>
      <c r="Q30" s="26">
        <v>33500000</v>
      </c>
      <c r="R30" s="26">
        <v>26900000</v>
      </c>
      <c r="S30" s="26">
        <v>23900000</v>
      </c>
      <c r="T30" s="26">
        <v>22400000</v>
      </c>
      <c r="U30" s="26">
        <v>20000000</v>
      </c>
      <c r="V30" s="26">
        <v>19900000</v>
      </c>
      <c r="W30" s="26">
        <v>20300000</v>
      </c>
      <c r="X30" s="26">
        <v>20500000</v>
      </c>
      <c r="Y30" s="26">
        <v>20000000</v>
      </c>
      <c r="Z30" s="26">
        <v>19800000</v>
      </c>
      <c r="AA30" s="26">
        <v>19000000</v>
      </c>
      <c r="AB30" s="26">
        <v>19000000</v>
      </c>
      <c r="AC30" s="26">
        <v>18600000</v>
      </c>
      <c r="AD30" s="26">
        <v>18700000</v>
      </c>
      <c r="AE30" s="26">
        <v>18700000</v>
      </c>
      <c r="AF30" s="26">
        <v>18700000</v>
      </c>
      <c r="AG30" s="26">
        <v>18700000</v>
      </c>
      <c r="AH30" s="26">
        <v>18700000</v>
      </c>
      <c r="AI30" s="26">
        <v>18700000</v>
      </c>
      <c r="AJ30" s="26">
        <v>18700000</v>
      </c>
      <c r="AK30" s="26">
        <v>18700000</v>
      </c>
      <c r="AL30" s="26">
        <v>18700000</v>
      </c>
      <c r="AM30" s="26">
        <v>18700000</v>
      </c>
      <c r="AN30" s="26">
        <v>18800000</v>
      </c>
      <c r="AO30" s="41">
        <v>18800000</v>
      </c>
      <c r="AP30" s="40">
        <v>18600000</v>
      </c>
      <c r="AQ30" s="41">
        <v>18600000</v>
      </c>
      <c r="AR30" s="41" t="s">
        <v>44</v>
      </c>
      <c r="AS30" s="41" t="s">
        <v>44</v>
      </c>
      <c r="AT30" s="41" t="s">
        <v>44</v>
      </c>
      <c r="AU30" s="71" t="s">
        <v>44</v>
      </c>
      <c r="AV30" s="71" t="s">
        <v>44</v>
      </c>
      <c r="AW30" s="71" t="s">
        <v>44</v>
      </c>
      <c r="AX30" s="71" t="s">
        <v>44</v>
      </c>
      <c r="AY30" s="106" t="s">
        <v>44</v>
      </c>
    </row>
    <row r="31" spans="2:51" ht="12">
      <c r="B31" s="26" t="s">
        <v>44</v>
      </c>
      <c r="F31" s="27" t="s">
        <v>15</v>
      </c>
      <c r="G31" s="12" t="s">
        <v>290</v>
      </c>
      <c r="H31" s="26">
        <v>4660000</v>
      </c>
      <c r="I31" s="26">
        <v>4660000</v>
      </c>
      <c r="J31" s="26">
        <v>4660000</v>
      </c>
      <c r="K31" s="26">
        <v>4880000</v>
      </c>
      <c r="L31" s="26">
        <v>5300000</v>
      </c>
      <c r="M31" s="26">
        <v>5560000</v>
      </c>
      <c r="N31" s="26">
        <v>6260000</v>
      </c>
      <c r="O31" s="26">
        <v>6700000</v>
      </c>
      <c r="P31" s="26">
        <v>6860000</v>
      </c>
      <c r="Q31" s="26">
        <v>6860000</v>
      </c>
      <c r="R31" s="26">
        <v>6320000</v>
      </c>
      <c r="S31" s="26">
        <v>5750000</v>
      </c>
      <c r="T31" s="26">
        <v>5650000</v>
      </c>
      <c r="U31" s="26">
        <v>5650000</v>
      </c>
      <c r="V31" s="26">
        <v>5540000</v>
      </c>
      <c r="W31" s="26">
        <v>5550000</v>
      </c>
      <c r="X31" s="26">
        <v>5560000</v>
      </c>
      <c r="Y31" s="26">
        <v>5480000</v>
      </c>
      <c r="Z31" s="26">
        <v>4530000</v>
      </c>
      <c r="AA31" s="26">
        <v>4620000</v>
      </c>
      <c r="AB31" s="26">
        <v>4620000</v>
      </c>
      <c r="AC31" s="26">
        <v>4720000</v>
      </c>
      <c r="AD31" s="26">
        <v>4890000</v>
      </c>
      <c r="AE31" s="26">
        <v>4990000</v>
      </c>
      <c r="AF31" s="26">
        <v>5120000</v>
      </c>
      <c r="AG31" s="26">
        <v>5120000</v>
      </c>
      <c r="AH31" s="26">
        <v>5610000</v>
      </c>
      <c r="AI31" s="26">
        <v>5750000</v>
      </c>
      <c r="AJ31" s="26">
        <v>6000000</v>
      </c>
      <c r="AK31" s="26">
        <v>6000000</v>
      </c>
      <c r="AL31" s="26">
        <v>6790000</v>
      </c>
      <c r="AM31" s="26">
        <v>6790000</v>
      </c>
      <c r="AN31" s="26">
        <v>6840000</v>
      </c>
      <c r="AO31" s="41">
        <v>6840000</v>
      </c>
      <c r="AP31" s="40">
        <v>7270000</v>
      </c>
      <c r="AQ31" s="41">
        <v>7270000</v>
      </c>
      <c r="AR31" s="41">
        <v>7570000</v>
      </c>
      <c r="AS31" s="41">
        <v>7760000</v>
      </c>
      <c r="AT31" s="41">
        <v>7720000</v>
      </c>
      <c r="AU31" s="71">
        <v>7880000</v>
      </c>
      <c r="AV31" s="71">
        <v>7870000</v>
      </c>
      <c r="AW31" s="71">
        <v>7870000</v>
      </c>
      <c r="AX31" s="71">
        <v>8270000</v>
      </c>
      <c r="AY31" s="106">
        <v>8270000</v>
      </c>
    </row>
    <row r="32" spans="2:51" ht="12">
      <c r="B32" s="26" t="s">
        <v>44</v>
      </c>
      <c r="F32" s="27" t="s">
        <v>16</v>
      </c>
      <c r="G32" s="12" t="s">
        <v>291</v>
      </c>
      <c r="H32" s="26">
        <v>6620000</v>
      </c>
      <c r="I32" s="26">
        <v>6620000</v>
      </c>
      <c r="J32" s="26">
        <v>6620000</v>
      </c>
      <c r="K32" s="26">
        <v>6890000</v>
      </c>
      <c r="L32" s="26">
        <v>7340000</v>
      </c>
      <c r="M32" s="26">
        <v>7710000</v>
      </c>
      <c r="N32" s="26">
        <v>8760000</v>
      </c>
      <c r="O32" s="26">
        <v>9380000</v>
      </c>
      <c r="P32" s="26">
        <v>9820000</v>
      </c>
      <c r="Q32" s="26">
        <v>9820000</v>
      </c>
      <c r="R32" s="26">
        <v>9470000</v>
      </c>
      <c r="S32" s="26">
        <v>8970000</v>
      </c>
      <c r="T32" s="26">
        <v>8730000</v>
      </c>
      <c r="U32" s="26">
        <v>8450000</v>
      </c>
      <c r="V32" s="26">
        <v>8260000</v>
      </c>
      <c r="W32" s="26">
        <v>8110000</v>
      </c>
      <c r="X32" s="26">
        <v>7020000</v>
      </c>
      <c r="Y32" s="26">
        <v>6970000</v>
      </c>
      <c r="Z32" s="26">
        <v>7000000</v>
      </c>
      <c r="AA32" s="26">
        <v>7180000</v>
      </c>
      <c r="AB32" s="26">
        <v>7370000</v>
      </c>
      <c r="AC32" s="26">
        <v>7590000</v>
      </c>
      <c r="AD32" s="26">
        <v>8510000</v>
      </c>
      <c r="AE32" s="26">
        <v>8670000</v>
      </c>
      <c r="AF32" s="26">
        <v>8890000</v>
      </c>
      <c r="AG32" s="26">
        <v>8940000</v>
      </c>
      <c r="AH32" s="26">
        <v>9210000</v>
      </c>
      <c r="AI32" s="26">
        <v>9440000</v>
      </c>
      <c r="AJ32" s="26">
        <v>9440000</v>
      </c>
      <c r="AK32" s="26">
        <v>9740000</v>
      </c>
      <c r="AL32" s="26">
        <v>10700000</v>
      </c>
      <c r="AM32" s="26">
        <v>10700000</v>
      </c>
      <c r="AN32" s="26">
        <v>10700000</v>
      </c>
      <c r="AO32" s="41">
        <v>10700000</v>
      </c>
      <c r="AP32" s="40">
        <v>11300000</v>
      </c>
      <c r="AQ32" s="41">
        <v>11300000</v>
      </c>
      <c r="AR32" s="41">
        <v>11800000</v>
      </c>
      <c r="AS32" s="41">
        <v>12100000</v>
      </c>
      <c r="AT32" s="41">
        <v>12200000</v>
      </c>
      <c r="AU32" s="71">
        <v>12400000</v>
      </c>
      <c r="AV32" s="71">
        <v>12400000</v>
      </c>
      <c r="AW32" s="71">
        <v>12400000</v>
      </c>
      <c r="AX32" s="71">
        <v>12800000</v>
      </c>
      <c r="AY32" s="106">
        <v>12800000</v>
      </c>
    </row>
    <row r="33" spans="2:51" ht="12">
      <c r="B33" s="26" t="s">
        <v>44</v>
      </c>
      <c r="F33" s="27" t="s">
        <v>17</v>
      </c>
      <c r="G33" s="12" t="s">
        <v>292</v>
      </c>
      <c r="H33" s="26">
        <v>4450000</v>
      </c>
      <c r="I33" s="26">
        <v>4450000</v>
      </c>
      <c r="J33" s="26">
        <v>4530000</v>
      </c>
      <c r="K33" s="26">
        <v>4770000</v>
      </c>
      <c r="L33" s="26">
        <v>4930000</v>
      </c>
      <c r="M33" s="26">
        <v>4970000</v>
      </c>
      <c r="N33" s="26">
        <v>5160000</v>
      </c>
      <c r="O33" s="26">
        <v>5620000</v>
      </c>
      <c r="P33" s="26">
        <v>5860000</v>
      </c>
      <c r="Q33" s="26">
        <v>5970000</v>
      </c>
      <c r="R33" s="26">
        <v>5690000</v>
      </c>
      <c r="S33" s="26">
        <v>5190000</v>
      </c>
      <c r="T33" s="26">
        <v>5240000</v>
      </c>
      <c r="U33" s="26">
        <v>4970000</v>
      </c>
      <c r="V33" s="26">
        <v>5010000</v>
      </c>
      <c r="W33" s="26">
        <v>5010000</v>
      </c>
      <c r="X33" s="26">
        <v>5160000</v>
      </c>
      <c r="Y33" s="26">
        <v>5160000</v>
      </c>
      <c r="Z33" s="26">
        <v>5160000</v>
      </c>
      <c r="AA33" s="26">
        <v>5220000</v>
      </c>
      <c r="AB33" s="26">
        <v>5260000</v>
      </c>
      <c r="AC33" s="26">
        <v>5200000</v>
      </c>
      <c r="AD33" s="26">
        <v>5200000</v>
      </c>
      <c r="AE33" s="26">
        <v>5210000</v>
      </c>
      <c r="AF33" s="26">
        <v>5240000</v>
      </c>
      <c r="AG33" s="26">
        <v>5240000</v>
      </c>
      <c r="AH33" s="26">
        <v>5300000</v>
      </c>
      <c r="AI33" s="26">
        <v>5400000</v>
      </c>
      <c r="AJ33" s="26">
        <v>5410000</v>
      </c>
      <c r="AK33" s="26">
        <v>5530000</v>
      </c>
      <c r="AL33" s="26">
        <v>5860000</v>
      </c>
      <c r="AM33" s="26">
        <v>5750000</v>
      </c>
      <c r="AN33" s="26">
        <v>5900000</v>
      </c>
      <c r="AO33" s="41">
        <v>5940000</v>
      </c>
      <c r="AP33" s="40">
        <v>6050000</v>
      </c>
      <c r="AQ33" s="41">
        <v>6070000</v>
      </c>
      <c r="AR33" s="41">
        <v>6270000</v>
      </c>
      <c r="AS33" s="41">
        <v>6270000</v>
      </c>
      <c r="AT33" s="41">
        <v>6280000</v>
      </c>
      <c r="AU33" s="71">
        <v>4396000</v>
      </c>
      <c r="AV33" s="71">
        <v>2556000</v>
      </c>
      <c r="AW33" s="71" t="s">
        <v>44</v>
      </c>
      <c r="AX33" s="71" t="s">
        <v>44</v>
      </c>
      <c r="AY33" s="106" t="s">
        <v>44</v>
      </c>
    </row>
    <row r="34" spans="2:51" ht="12">
      <c r="B34" s="26" t="s">
        <v>44</v>
      </c>
      <c r="F34" s="27" t="s">
        <v>18</v>
      </c>
      <c r="G34" s="12" t="s">
        <v>293</v>
      </c>
      <c r="H34" s="26">
        <v>3570000</v>
      </c>
      <c r="I34" s="26">
        <v>3570000</v>
      </c>
      <c r="J34" s="26">
        <v>3620000</v>
      </c>
      <c r="K34" s="26">
        <v>3780000</v>
      </c>
      <c r="L34" s="26">
        <v>4060000</v>
      </c>
      <c r="M34" s="26">
        <v>4270000</v>
      </c>
      <c r="N34" s="26">
        <v>4590000</v>
      </c>
      <c r="O34" s="26">
        <v>4900000</v>
      </c>
      <c r="P34" s="26">
        <v>5050000</v>
      </c>
      <c r="Q34" s="26">
        <v>5030000</v>
      </c>
      <c r="R34" s="26">
        <v>4770000</v>
      </c>
      <c r="S34" s="26">
        <v>4480000</v>
      </c>
      <c r="T34" s="26">
        <v>4410000</v>
      </c>
      <c r="U34" s="26">
        <v>3990000</v>
      </c>
      <c r="V34" s="26">
        <v>3960000</v>
      </c>
      <c r="W34" s="26">
        <v>4030000</v>
      </c>
      <c r="X34" s="26">
        <v>4060000</v>
      </c>
      <c r="Y34" s="26">
        <v>4060000</v>
      </c>
      <c r="Z34" s="26">
        <v>3960000</v>
      </c>
      <c r="AA34" s="26">
        <v>3960000</v>
      </c>
      <c r="AB34" s="26">
        <v>3890000</v>
      </c>
      <c r="AC34" s="26">
        <v>3980000</v>
      </c>
      <c r="AD34" s="26">
        <v>4050000</v>
      </c>
      <c r="AE34" s="26">
        <v>4110000</v>
      </c>
      <c r="AF34" s="26">
        <v>4250000</v>
      </c>
      <c r="AG34" s="26">
        <v>4250000</v>
      </c>
      <c r="AH34" s="26">
        <v>4320000</v>
      </c>
      <c r="AI34" s="26">
        <v>4410000</v>
      </c>
      <c r="AJ34" s="26">
        <v>4410000</v>
      </c>
      <c r="AK34" s="26">
        <v>4520000</v>
      </c>
      <c r="AL34" s="26">
        <v>4630000</v>
      </c>
      <c r="AM34" s="26">
        <v>4630000</v>
      </c>
      <c r="AN34" s="26">
        <v>2381700</v>
      </c>
      <c r="AO34" s="26" t="s">
        <v>44</v>
      </c>
      <c r="AP34" s="40" t="s">
        <v>44</v>
      </c>
      <c r="AQ34" s="41"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4720000</v>
      </c>
      <c r="I35" s="26">
        <v>5010000</v>
      </c>
      <c r="J35" s="26">
        <v>5140000</v>
      </c>
      <c r="K35" s="26">
        <v>5270000</v>
      </c>
      <c r="L35" s="26">
        <v>5480000</v>
      </c>
      <c r="M35" s="26">
        <v>5600000</v>
      </c>
      <c r="N35" s="26">
        <v>6610000</v>
      </c>
      <c r="O35" s="26">
        <v>7140000</v>
      </c>
      <c r="P35" s="26">
        <v>7550000</v>
      </c>
      <c r="Q35" s="26">
        <v>7720000</v>
      </c>
      <c r="R35" s="26">
        <v>7450000</v>
      </c>
      <c r="S35" s="26">
        <v>6900000</v>
      </c>
      <c r="T35" s="26">
        <v>6680000</v>
      </c>
      <c r="U35" s="26">
        <v>6640000</v>
      </c>
      <c r="V35" s="26">
        <v>6600000</v>
      </c>
      <c r="W35" s="26">
        <v>5990000</v>
      </c>
      <c r="X35" s="26">
        <v>5520000</v>
      </c>
      <c r="Y35" s="26">
        <v>5510000</v>
      </c>
      <c r="Z35" s="26">
        <v>5000000</v>
      </c>
      <c r="AA35" s="26">
        <v>4800000</v>
      </c>
      <c r="AB35" s="26">
        <v>4810000</v>
      </c>
      <c r="AC35" s="26">
        <v>4830000</v>
      </c>
      <c r="AD35" s="26">
        <v>4920000</v>
      </c>
      <c r="AE35" s="26">
        <v>4940000</v>
      </c>
      <c r="AF35" s="26">
        <v>5090000</v>
      </c>
      <c r="AG35" s="26">
        <v>5090000</v>
      </c>
      <c r="AH35" s="26">
        <v>5100000</v>
      </c>
      <c r="AI35" s="26">
        <v>5240000</v>
      </c>
      <c r="AJ35" s="26">
        <v>5240000</v>
      </c>
      <c r="AK35" s="26">
        <v>5380000</v>
      </c>
      <c r="AL35" s="26">
        <v>5390000</v>
      </c>
      <c r="AM35" s="26">
        <v>5390000</v>
      </c>
      <c r="AN35" s="26">
        <v>5510000</v>
      </c>
      <c r="AO35" s="41">
        <v>5510000</v>
      </c>
      <c r="AP35" s="40">
        <v>5500000</v>
      </c>
      <c r="AQ35" s="41">
        <v>5500000</v>
      </c>
      <c r="AR35" s="41">
        <v>5760000</v>
      </c>
      <c r="AS35" s="41">
        <v>5950000</v>
      </c>
      <c r="AT35" s="41">
        <v>5950000</v>
      </c>
      <c r="AU35" s="71">
        <v>5950000</v>
      </c>
      <c r="AV35" s="71">
        <v>5970000</v>
      </c>
      <c r="AW35" s="71">
        <v>6070000</v>
      </c>
      <c r="AX35" s="71">
        <v>6200000</v>
      </c>
      <c r="AY35" s="106">
        <v>6200000</v>
      </c>
    </row>
    <row r="36" spans="2:51" ht="12">
      <c r="B36" s="26" t="s">
        <v>44</v>
      </c>
      <c r="F36" s="27" t="s">
        <v>20</v>
      </c>
      <c r="G36" s="12" t="s">
        <v>295</v>
      </c>
      <c r="H36" s="26">
        <v>22800000</v>
      </c>
      <c r="I36" s="26">
        <v>23300000</v>
      </c>
      <c r="J36" s="26">
        <v>23800000</v>
      </c>
      <c r="K36" s="26">
        <v>23900000</v>
      </c>
      <c r="L36" s="26">
        <v>26100000</v>
      </c>
      <c r="M36" s="26">
        <v>29000000</v>
      </c>
      <c r="N36" s="26">
        <v>29600000</v>
      </c>
      <c r="O36" s="26">
        <v>33300000</v>
      </c>
      <c r="P36" s="26">
        <v>36300000</v>
      </c>
      <c r="Q36" s="26">
        <v>37800000</v>
      </c>
      <c r="R36" s="26">
        <v>34600000</v>
      </c>
      <c r="S36" s="26">
        <v>31600000</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8740000</v>
      </c>
      <c r="K37" s="26">
        <v>8880000</v>
      </c>
      <c r="L37" s="26">
        <v>9450000</v>
      </c>
      <c r="M37" s="26">
        <v>11200000</v>
      </c>
      <c r="N37" s="26">
        <v>12300000</v>
      </c>
      <c r="O37" s="26">
        <v>14000000</v>
      </c>
      <c r="P37" s="26">
        <v>16800000</v>
      </c>
      <c r="Q37" s="26">
        <v>16800000</v>
      </c>
      <c r="R37" s="26">
        <v>15900000</v>
      </c>
      <c r="S37" s="26">
        <v>14200000</v>
      </c>
      <c r="T37" s="26">
        <v>13000000</v>
      </c>
      <c r="U37" s="26">
        <v>11100000</v>
      </c>
      <c r="V37" s="26">
        <v>10200000</v>
      </c>
      <c r="W37" s="26">
        <v>9350000</v>
      </c>
      <c r="X37" s="26">
        <v>9020000</v>
      </c>
      <c r="Y37" s="26">
        <v>8750000</v>
      </c>
      <c r="Z37" s="26">
        <v>8890000</v>
      </c>
      <c r="AA37" s="26">
        <v>8950000</v>
      </c>
      <c r="AB37" s="26">
        <v>9060000</v>
      </c>
      <c r="AC37" s="26">
        <v>9220000</v>
      </c>
      <c r="AD37" s="26">
        <v>9740000</v>
      </c>
      <c r="AE37" s="26">
        <v>10000000</v>
      </c>
      <c r="AF37" s="26">
        <v>10300000</v>
      </c>
      <c r="AG37" s="26">
        <v>10300000</v>
      </c>
      <c r="AH37" s="26">
        <v>10400000</v>
      </c>
      <c r="AI37" s="26">
        <v>10700000</v>
      </c>
      <c r="AJ37" s="26">
        <v>10800000</v>
      </c>
      <c r="AK37" s="26">
        <v>11100000</v>
      </c>
      <c r="AL37" s="26">
        <v>12300000</v>
      </c>
      <c r="AM37" s="26">
        <v>12400000</v>
      </c>
      <c r="AN37" s="26">
        <v>13600000</v>
      </c>
      <c r="AO37" s="41">
        <v>13600000</v>
      </c>
      <c r="AP37" s="40">
        <v>13600000</v>
      </c>
      <c r="AQ37" s="41">
        <v>13700000</v>
      </c>
      <c r="AR37" s="41">
        <v>14000000</v>
      </c>
      <c r="AS37" s="41">
        <v>14100000</v>
      </c>
      <c r="AT37" s="41">
        <v>14200000</v>
      </c>
      <c r="AU37" s="71">
        <v>14300000</v>
      </c>
      <c r="AV37" s="71">
        <v>14300000</v>
      </c>
      <c r="AW37" s="71">
        <v>14300000</v>
      </c>
      <c r="AX37" s="71">
        <v>14300000</v>
      </c>
      <c r="AY37" s="106">
        <v>10000000</v>
      </c>
    </row>
    <row r="38" spans="2:51" ht="12">
      <c r="B38" s="26" t="s">
        <v>44</v>
      </c>
      <c r="F38" s="27" t="s">
        <v>22</v>
      </c>
      <c r="G38" s="12" t="s">
        <v>297</v>
      </c>
      <c r="H38" s="26" t="s">
        <v>44</v>
      </c>
      <c r="I38" s="26" t="s">
        <v>44</v>
      </c>
      <c r="J38" s="26" t="s">
        <v>44</v>
      </c>
      <c r="K38" s="26" t="s">
        <v>44</v>
      </c>
      <c r="L38" s="26" t="s">
        <v>44</v>
      </c>
      <c r="M38" s="26" t="s">
        <v>44</v>
      </c>
      <c r="N38" s="26">
        <v>7310000</v>
      </c>
      <c r="O38" s="26">
        <v>7320000</v>
      </c>
      <c r="P38" s="26">
        <v>7350000</v>
      </c>
      <c r="Q38" s="26">
        <v>7350000</v>
      </c>
      <c r="R38" s="26">
        <v>6450000</v>
      </c>
      <c r="S38" s="26">
        <v>5810000</v>
      </c>
      <c r="T38" s="26">
        <v>5610000</v>
      </c>
      <c r="U38" s="26">
        <v>5460000</v>
      </c>
      <c r="V38" s="26">
        <v>5370000</v>
      </c>
      <c r="W38" s="26">
        <v>5320000</v>
      </c>
      <c r="X38" s="26">
        <v>5240000</v>
      </c>
      <c r="Y38" s="26">
        <v>5240000</v>
      </c>
      <c r="Z38" s="26">
        <v>5250000</v>
      </c>
      <c r="AA38" s="26">
        <v>5260000</v>
      </c>
      <c r="AB38" s="26">
        <v>5220000</v>
      </c>
      <c r="AC38" s="26">
        <v>5240000</v>
      </c>
      <c r="AD38" s="26">
        <v>5250000</v>
      </c>
      <c r="AE38" s="26">
        <v>5290000</v>
      </c>
      <c r="AF38" s="26">
        <v>5170000</v>
      </c>
      <c r="AG38" s="26" t="s">
        <v>44</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8600000</v>
      </c>
      <c r="Q39" s="26">
        <v>8610000</v>
      </c>
      <c r="R39" s="26">
        <v>7860000</v>
      </c>
      <c r="S39" s="26">
        <v>7170000</v>
      </c>
      <c r="T39" s="26">
        <v>6760000</v>
      </c>
      <c r="U39" s="26">
        <v>6760000</v>
      </c>
      <c r="V39" s="26">
        <v>6760000</v>
      </c>
      <c r="W39" s="26">
        <v>6790000</v>
      </c>
      <c r="X39" s="26">
        <v>6790000</v>
      </c>
      <c r="Y39" s="26">
        <v>6800000</v>
      </c>
      <c r="Z39" s="26">
        <v>5930000</v>
      </c>
      <c r="AA39" s="26">
        <v>6070000</v>
      </c>
      <c r="AB39" s="26">
        <v>6220000</v>
      </c>
      <c r="AC39" s="26">
        <v>6380000</v>
      </c>
      <c r="AD39" s="26">
        <v>6500000</v>
      </c>
      <c r="AE39" s="26">
        <v>6640000</v>
      </c>
      <c r="AF39" s="26">
        <v>6800000</v>
      </c>
      <c r="AG39" s="26">
        <v>6820000</v>
      </c>
      <c r="AH39" s="26">
        <v>6920000</v>
      </c>
      <c r="AI39" s="26">
        <v>7110000</v>
      </c>
      <c r="AJ39" s="26">
        <v>7250000</v>
      </c>
      <c r="AK39" s="26">
        <v>7260000</v>
      </c>
      <c r="AL39" s="26">
        <v>7260000</v>
      </c>
      <c r="AM39" s="26">
        <v>7260000</v>
      </c>
      <c r="AN39" s="26">
        <v>7340000</v>
      </c>
      <c r="AO39" s="41">
        <v>7340000</v>
      </c>
      <c r="AP39" s="40">
        <v>7350000</v>
      </c>
      <c r="AQ39" s="41">
        <v>7290000</v>
      </c>
      <c r="AR39" s="41">
        <v>7580000</v>
      </c>
      <c r="AS39" s="41" t="s">
        <v>44</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5500000</v>
      </c>
      <c r="R40" s="26">
        <v>5230000</v>
      </c>
      <c r="S40" s="26">
        <v>5090000</v>
      </c>
      <c r="T40" s="26">
        <v>4780000</v>
      </c>
      <c r="U40" s="26">
        <v>4630000</v>
      </c>
      <c r="V40" s="26">
        <v>4330000</v>
      </c>
      <c r="W40" s="26">
        <v>4470000</v>
      </c>
      <c r="X40" s="26">
        <v>4480000</v>
      </c>
      <c r="Y40" s="26">
        <v>4480000</v>
      </c>
      <c r="Z40" s="26">
        <v>4480000</v>
      </c>
      <c r="AA40" s="26">
        <v>4480000</v>
      </c>
      <c r="AB40" s="26">
        <v>4530000</v>
      </c>
      <c r="AC40" s="26">
        <v>4630000</v>
      </c>
      <c r="AD40" s="26">
        <v>4720000</v>
      </c>
      <c r="AE40" s="26">
        <v>4850000</v>
      </c>
      <c r="AF40" s="26">
        <v>5140000</v>
      </c>
      <c r="AG40" s="26">
        <v>5250000</v>
      </c>
      <c r="AH40" s="26">
        <v>5320000</v>
      </c>
      <c r="AI40" s="26">
        <v>5730000</v>
      </c>
      <c r="AJ40" s="26">
        <v>5830000</v>
      </c>
      <c r="AK40" s="26">
        <v>5980000</v>
      </c>
      <c r="AL40" s="26">
        <v>5980000</v>
      </c>
      <c r="AM40" s="26">
        <v>6180000</v>
      </c>
      <c r="AN40" s="26">
        <v>6390000</v>
      </c>
      <c r="AO40" s="41">
        <v>6390000</v>
      </c>
      <c r="AP40" s="40">
        <v>6390000</v>
      </c>
      <c r="AQ40" s="41">
        <v>6390000</v>
      </c>
      <c r="AR40" s="41">
        <v>6350000</v>
      </c>
      <c r="AS40" s="41">
        <v>6350000</v>
      </c>
      <c r="AT40" s="41">
        <v>6360000</v>
      </c>
      <c r="AU40" s="71">
        <v>6360000</v>
      </c>
      <c r="AV40" s="71">
        <v>6460000</v>
      </c>
      <c r="AW40" s="71">
        <v>6490000</v>
      </c>
      <c r="AX40" s="71">
        <v>6680000</v>
      </c>
      <c r="AY40" s="106">
        <v>6680000</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13400000</v>
      </c>
      <c r="R41" s="26">
        <v>10600000</v>
      </c>
      <c r="S41" s="26">
        <v>9180000</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8820000</v>
      </c>
      <c r="V42" s="26">
        <v>8610000</v>
      </c>
      <c r="W42" s="26">
        <v>7940000</v>
      </c>
      <c r="X42" s="26">
        <v>7890000</v>
      </c>
      <c r="Y42" s="26">
        <v>7710000</v>
      </c>
      <c r="Z42" s="26">
        <v>7910000</v>
      </c>
      <c r="AA42" s="26">
        <v>7920000</v>
      </c>
      <c r="AB42" s="26">
        <v>7960000</v>
      </c>
      <c r="AC42" s="26">
        <v>8080000</v>
      </c>
      <c r="AD42" s="26">
        <v>8260000</v>
      </c>
      <c r="AE42" s="26">
        <v>8310000</v>
      </c>
      <c r="AF42" s="26">
        <v>8530000</v>
      </c>
      <c r="AG42" s="26">
        <v>8530000</v>
      </c>
      <c r="AH42" s="26">
        <v>8630000</v>
      </c>
      <c r="AI42" s="26">
        <v>8830000</v>
      </c>
      <c r="AJ42" s="26">
        <v>8840000</v>
      </c>
      <c r="AK42" s="26">
        <v>9060000</v>
      </c>
      <c r="AL42" s="26">
        <v>9380000</v>
      </c>
      <c r="AM42" s="26">
        <v>9450000</v>
      </c>
      <c r="AN42" s="26">
        <v>9940000</v>
      </c>
      <c r="AO42" s="41">
        <v>10100000</v>
      </c>
      <c r="AP42" s="40">
        <v>10200000</v>
      </c>
      <c r="AQ42" s="41">
        <v>10200000</v>
      </c>
      <c r="AR42" s="41">
        <v>10200000</v>
      </c>
      <c r="AS42" s="41">
        <v>10200000</v>
      </c>
      <c r="AT42" s="41">
        <v>10000000</v>
      </c>
      <c r="AU42" s="71">
        <v>10200000</v>
      </c>
      <c r="AV42" s="71">
        <v>10100000</v>
      </c>
      <c r="AW42" s="71">
        <v>10200000</v>
      </c>
      <c r="AX42" s="71">
        <v>10300000</v>
      </c>
      <c r="AY42" s="106">
        <v>10500000</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9780000</v>
      </c>
      <c r="V43" s="26">
        <v>9780000</v>
      </c>
      <c r="W43" s="26">
        <v>9690000</v>
      </c>
      <c r="X43" s="26">
        <v>9610000</v>
      </c>
      <c r="Y43" s="26">
        <v>9380000</v>
      </c>
      <c r="Z43" s="26">
        <v>9400000</v>
      </c>
      <c r="AA43" s="26">
        <v>9160000</v>
      </c>
      <c r="AB43" s="26">
        <v>9170000</v>
      </c>
      <c r="AC43" s="26">
        <v>9390000</v>
      </c>
      <c r="AD43" s="26">
        <v>9550000</v>
      </c>
      <c r="AE43" s="26">
        <v>9730000</v>
      </c>
      <c r="AF43" s="26">
        <v>10200000</v>
      </c>
      <c r="AG43" s="26">
        <v>10500000</v>
      </c>
      <c r="AH43" s="26">
        <v>10600000</v>
      </c>
      <c r="AI43" s="26">
        <v>11000000</v>
      </c>
      <c r="AJ43" s="26">
        <v>11300000</v>
      </c>
      <c r="AK43" s="26">
        <v>12000000</v>
      </c>
      <c r="AL43" s="26">
        <v>12000000</v>
      </c>
      <c r="AM43" s="26">
        <v>13100000</v>
      </c>
      <c r="AN43" s="26">
        <v>13600000</v>
      </c>
      <c r="AO43" s="41">
        <v>13600000</v>
      </c>
      <c r="AP43" s="40">
        <v>13600000</v>
      </c>
      <c r="AQ43" s="41">
        <v>13400000</v>
      </c>
      <c r="AR43" s="41">
        <v>13400000</v>
      </c>
      <c r="AS43" s="41">
        <v>13500000</v>
      </c>
      <c r="AT43" s="41">
        <v>13500000</v>
      </c>
      <c r="AU43" s="71">
        <v>13500000</v>
      </c>
      <c r="AV43" s="71">
        <v>13500000</v>
      </c>
      <c r="AW43" s="71">
        <v>13500000</v>
      </c>
      <c r="AX43" s="71">
        <v>13500000</v>
      </c>
      <c r="AY43" s="106">
        <v>13500000</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4900000</v>
      </c>
      <c r="W44" s="26">
        <v>4940000</v>
      </c>
      <c r="X44" s="26">
        <v>4970000</v>
      </c>
      <c r="Y44" s="26">
        <v>4930000</v>
      </c>
      <c r="Z44" s="26">
        <v>4930000</v>
      </c>
      <c r="AA44" s="26">
        <v>5060000</v>
      </c>
      <c r="AB44" s="26">
        <v>5260000</v>
      </c>
      <c r="AC44" s="26">
        <v>5310000</v>
      </c>
      <c r="AD44" s="26">
        <v>5440000</v>
      </c>
      <c r="AE44" s="26">
        <v>5510000</v>
      </c>
      <c r="AF44" s="26">
        <v>6050000</v>
      </c>
      <c r="AG44" s="26">
        <v>6060000</v>
      </c>
      <c r="AH44" s="26">
        <v>6080000</v>
      </c>
      <c r="AI44" s="26">
        <v>6100000</v>
      </c>
      <c r="AJ44" s="26">
        <v>6150000</v>
      </c>
      <c r="AK44" s="26">
        <v>6290000</v>
      </c>
      <c r="AL44" s="26">
        <v>6310000</v>
      </c>
      <c r="AM44" s="26">
        <v>6320000</v>
      </c>
      <c r="AN44" s="26">
        <v>6430000</v>
      </c>
      <c r="AO44" s="41">
        <v>6400000</v>
      </c>
      <c r="AP44" s="40">
        <v>6450000</v>
      </c>
      <c r="AQ44" s="41">
        <v>6470000</v>
      </c>
      <c r="AR44" s="41">
        <v>6400000</v>
      </c>
      <c r="AS44" s="41">
        <v>6520000</v>
      </c>
      <c r="AT44" s="41">
        <v>6570000</v>
      </c>
      <c r="AU44" s="71">
        <v>6600000</v>
      </c>
      <c r="AV44" s="71">
        <v>6760000</v>
      </c>
      <c r="AW44" s="71">
        <v>7170000</v>
      </c>
      <c r="AX44" s="71">
        <v>7300000</v>
      </c>
      <c r="AY44" s="106">
        <v>7300000</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4460000</v>
      </c>
      <c r="W45" s="26">
        <v>4440000</v>
      </c>
      <c r="X45" s="26">
        <v>4020000</v>
      </c>
      <c r="Y45" s="26">
        <v>3730000</v>
      </c>
      <c r="Z45" s="26">
        <v>3730000</v>
      </c>
      <c r="AA45" s="26">
        <v>3650000</v>
      </c>
      <c r="AB45" s="26">
        <v>3650000</v>
      </c>
      <c r="AC45" s="26">
        <v>3630000</v>
      </c>
      <c r="AD45" s="26">
        <v>3670000</v>
      </c>
      <c r="AE45" s="26">
        <v>3700000</v>
      </c>
      <c r="AF45" s="26">
        <v>3770000</v>
      </c>
      <c r="AG45" s="26">
        <v>3840000</v>
      </c>
      <c r="AH45" s="26">
        <v>3870000</v>
      </c>
      <c r="AI45" s="26">
        <v>3960000</v>
      </c>
      <c r="AJ45" s="26">
        <v>4020000</v>
      </c>
      <c r="AK45" s="26">
        <v>4050000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5060000</v>
      </c>
      <c r="X46" s="26">
        <v>4990000</v>
      </c>
      <c r="Y46" s="26">
        <v>5020000</v>
      </c>
      <c r="Z46" s="26">
        <v>4760000</v>
      </c>
      <c r="AA46" s="26">
        <v>4760000</v>
      </c>
      <c r="AB46" s="26">
        <v>4770000</v>
      </c>
      <c r="AC46" s="26">
        <v>4790000</v>
      </c>
      <c r="AD46" s="26">
        <v>4860000</v>
      </c>
      <c r="AE46" s="26">
        <v>4900000</v>
      </c>
      <c r="AF46" s="26">
        <v>5080000</v>
      </c>
      <c r="AG46" s="26">
        <v>4880000</v>
      </c>
      <c r="AH46" s="26">
        <v>4910000</v>
      </c>
      <c r="AI46" s="26">
        <v>5020000</v>
      </c>
      <c r="AJ46" s="26">
        <v>5030000</v>
      </c>
      <c r="AK46" s="26">
        <v>5180000</v>
      </c>
      <c r="AL46" s="26">
        <v>5190000</v>
      </c>
      <c r="AM46" s="26">
        <v>5870000</v>
      </c>
      <c r="AN46" s="26">
        <v>6010000</v>
      </c>
      <c r="AO46" s="41">
        <v>6020000</v>
      </c>
      <c r="AP46" s="40">
        <v>6020000</v>
      </c>
      <c r="AQ46" s="41">
        <v>6030000</v>
      </c>
      <c r="AR46" s="41">
        <v>6510000</v>
      </c>
      <c r="AS46" s="41">
        <v>6490000</v>
      </c>
      <c r="AT46" s="41" t="s">
        <v>44</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5550000</v>
      </c>
      <c r="AC47" s="26">
        <v>6000000</v>
      </c>
      <c r="AD47" s="26">
        <v>6770000</v>
      </c>
      <c r="AE47" s="26">
        <v>7370000</v>
      </c>
      <c r="AF47" s="26">
        <v>7910000</v>
      </c>
      <c r="AG47" s="26">
        <v>8550000</v>
      </c>
      <c r="AH47" s="26">
        <v>8650000</v>
      </c>
      <c r="AI47" s="26">
        <v>8950000</v>
      </c>
      <c r="AJ47" s="26">
        <v>9180000</v>
      </c>
      <c r="AK47" s="26">
        <v>9250000</v>
      </c>
      <c r="AL47" s="26">
        <v>9330000</v>
      </c>
      <c r="AM47" s="26">
        <v>9520000</v>
      </c>
      <c r="AN47" s="26">
        <v>9550000</v>
      </c>
      <c r="AO47" s="41">
        <v>9680000</v>
      </c>
      <c r="AP47" s="40">
        <v>9750000</v>
      </c>
      <c r="AQ47" s="41">
        <v>9750000</v>
      </c>
      <c r="AR47" s="41">
        <v>10000000</v>
      </c>
      <c r="AS47" s="41">
        <v>10100000</v>
      </c>
      <c r="AT47" s="41">
        <v>10000000</v>
      </c>
      <c r="AU47" s="71">
        <v>10100000</v>
      </c>
      <c r="AV47" s="71">
        <v>10100000</v>
      </c>
      <c r="AW47" s="71">
        <v>10400000</v>
      </c>
      <c r="AX47" s="71">
        <v>10400000</v>
      </c>
      <c r="AY47" s="106">
        <v>10400000</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15700000</v>
      </c>
      <c r="AC48" s="26">
        <v>16200000</v>
      </c>
      <c r="AD48" s="26">
        <v>19000000</v>
      </c>
      <c r="AE48" s="26">
        <v>19400000</v>
      </c>
      <c r="AF48" s="26">
        <v>19700000</v>
      </c>
      <c r="AG48" s="26">
        <v>19800000</v>
      </c>
      <c r="AH48" s="26">
        <v>19800000</v>
      </c>
      <c r="AI48" s="26">
        <v>19800000</v>
      </c>
      <c r="AJ48" s="26">
        <v>19800000</v>
      </c>
      <c r="AK48" s="26">
        <v>19900000</v>
      </c>
      <c r="AL48" s="26">
        <v>19900000</v>
      </c>
      <c r="AM48" s="26">
        <v>19900000</v>
      </c>
      <c r="AN48" s="26">
        <v>21000000</v>
      </c>
      <c r="AO48" s="41">
        <v>21900000</v>
      </c>
      <c r="AP48" s="40">
        <v>22100000</v>
      </c>
      <c r="AQ48" s="41">
        <v>22100000</v>
      </c>
      <c r="AR48" s="41">
        <v>22200000</v>
      </c>
      <c r="AS48" s="41">
        <v>24400000</v>
      </c>
      <c r="AT48" s="41">
        <v>24400000</v>
      </c>
      <c r="AU48" s="71">
        <v>24500000</v>
      </c>
      <c r="AV48" s="71">
        <v>25000000</v>
      </c>
      <c r="AW48" s="71">
        <v>25000000</v>
      </c>
      <c r="AX48" s="71">
        <v>25100000</v>
      </c>
      <c r="AY48" s="106">
        <v>26000000</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2650000</v>
      </c>
      <c r="AG49" s="26">
        <v>2680000</v>
      </c>
      <c r="AH49" s="26">
        <v>2770000</v>
      </c>
      <c r="AI49" s="26">
        <v>2860000</v>
      </c>
      <c r="AJ49" s="26">
        <v>2930000</v>
      </c>
      <c r="AK49" s="26">
        <v>2990000</v>
      </c>
      <c r="AL49" s="26">
        <v>3200000</v>
      </c>
      <c r="AM49" s="26">
        <v>3300000</v>
      </c>
      <c r="AN49" s="26">
        <v>3310000</v>
      </c>
      <c r="AO49" s="41">
        <v>3310000</v>
      </c>
      <c r="AP49" s="40">
        <v>3230000</v>
      </c>
      <c r="AQ49" s="41">
        <v>3240000</v>
      </c>
      <c r="AR49" s="41">
        <v>3240000</v>
      </c>
      <c r="AS49" s="41">
        <v>3270000</v>
      </c>
      <c r="AT49" s="41">
        <v>3280000</v>
      </c>
      <c r="AU49" s="71">
        <v>3280000</v>
      </c>
      <c r="AV49" s="71">
        <v>3280000</v>
      </c>
      <c r="AW49" s="71">
        <v>3280000</v>
      </c>
      <c r="AX49" s="71">
        <v>3300000</v>
      </c>
      <c r="AY49" s="106">
        <v>3400000</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13100000</v>
      </c>
      <c r="AH50" s="26">
        <v>13400000</v>
      </c>
      <c r="AI50" s="26">
        <v>13800000</v>
      </c>
      <c r="AJ50" s="26">
        <v>14200000</v>
      </c>
      <c r="AK50" s="26">
        <v>14200000</v>
      </c>
      <c r="AL50" s="26">
        <v>14200000</v>
      </c>
      <c r="AM50" s="26">
        <v>15300000</v>
      </c>
      <c r="AN50" s="26">
        <v>15400000</v>
      </c>
      <c r="AO50" s="41">
        <v>15800000</v>
      </c>
      <c r="AP50" s="40">
        <v>15700000</v>
      </c>
      <c r="AQ50" s="41">
        <v>15700000</v>
      </c>
      <c r="AR50" s="41">
        <v>15700000</v>
      </c>
      <c r="AS50" s="41">
        <v>16000000</v>
      </c>
      <c r="AT50" s="41">
        <v>16000000</v>
      </c>
      <c r="AU50" s="71">
        <v>16000000</v>
      </c>
      <c r="AV50" s="71">
        <v>16200000</v>
      </c>
      <c r="AW50" s="71">
        <v>31000000</v>
      </c>
      <c r="AX50" s="71">
        <v>31000000</v>
      </c>
      <c r="AY50" s="106">
        <v>31000000</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4720000</v>
      </c>
      <c r="AM51" s="26">
        <v>4790000</v>
      </c>
      <c r="AN51" s="26">
        <v>5010000</v>
      </c>
      <c r="AO51" s="41">
        <v>5060000</v>
      </c>
      <c r="AP51" s="40">
        <v>5060000</v>
      </c>
      <c r="AQ51" s="41">
        <v>5000000</v>
      </c>
      <c r="AR51" s="41">
        <v>4910000</v>
      </c>
      <c r="AS51" s="41">
        <v>4860000</v>
      </c>
      <c r="AT51" s="41">
        <v>4750000</v>
      </c>
      <c r="AU51" s="71">
        <v>4740000</v>
      </c>
      <c r="AV51" s="71">
        <v>4740000</v>
      </c>
      <c r="AW51" s="71">
        <v>4820000</v>
      </c>
      <c r="AX51" s="71">
        <v>4820000</v>
      </c>
      <c r="AY51" s="106">
        <v>4820000</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8350000</v>
      </c>
      <c r="AN52" s="26">
        <v>8660000</v>
      </c>
      <c r="AO52" s="41">
        <v>8660000</v>
      </c>
      <c r="AP52" s="40">
        <v>8640000</v>
      </c>
      <c r="AQ52" s="41">
        <v>8640000</v>
      </c>
      <c r="AR52" s="41">
        <v>8670000</v>
      </c>
      <c r="AS52" s="41">
        <v>8490000</v>
      </c>
      <c r="AT52" s="41">
        <v>8450000</v>
      </c>
      <c r="AU52" s="71">
        <v>8640000</v>
      </c>
      <c r="AV52" s="71">
        <v>8640000</v>
      </c>
      <c r="AW52" s="71">
        <v>8920000</v>
      </c>
      <c r="AX52" s="71">
        <v>8920000</v>
      </c>
      <c r="AY52" s="106">
        <v>8920000</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12700000</v>
      </c>
      <c r="AQ53" s="41">
        <v>12700000</v>
      </c>
      <c r="AR53" s="41">
        <v>12700000</v>
      </c>
      <c r="AS53" s="41">
        <v>13000000</v>
      </c>
      <c r="AT53" s="41">
        <v>13600000</v>
      </c>
      <c r="AU53" s="71">
        <v>13600000</v>
      </c>
      <c r="AV53" s="71">
        <v>13700000</v>
      </c>
      <c r="AW53" s="71">
        <v>13700000</v>
      </c>
      <c r="AX53" s="71">
        <v>13700000</v>
      </c>
      <c r="AY53" s="106">
        <v>14000000</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6070000</v>
      </c>
      <c r="AR54" s="41">
        <v>6070000</v>
      </c>
      <c r="AS54" s="41">
        <v>6100000</v>
      </c>
      <c r="AT54" s="41">
        <v>6100000</v>
      </c>
      <c r="AU54" s="71">
        <v>6100000</v>
      </c>
      <c r="AV54" s="71">
        <v>6250000</v>
      </c>
      <c r="AW54" s="71">
        <v>6250000</v>
      </c>
      <c r="AX54" s="71">
        <v>6290000</v>
      </c>
      <c r="AY54" s="106">
        <v>6300000</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18800000</v>
      </c>
      <c r="AS55" s="41">
        <v>19500000</v>
      </c>
      <c r="AT55" s="41">
        <v>19000000</v>
      </c>
      <c r="AU55" s="71">
        <v>18500000</v>
      </c>
      <c r="AV55" s="71">
        <v>18300000</v>
      </c>
      <c r="AW55" s="71">
        <v>18800000</v>
      </c>
      <c r="AX55" s="71">
        <v>18900000</v>
      </c>
      <c r="AY55" s="106">
        <v>18900000</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8330000</v>
      </c>
      <c r="AT56" s="41">
        <v>8330000</v>
      </c>
      <c r="AU56" s="71">
        <v>8240000</v>
      </c>
      <c r="AV56" s="71">
        <v>8240000</v>
      </c>
      <c r="AW56" s="71">
        <v>8230000</v>
      </c>
      <c r="AX56" s="71">
        <v>8230000</v>
      </c>
      <c r="AY56" s="106">
        <v>8240000</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20400000</v>
      </c>
      <c r="AU57" s="71">
        <v>20400000</v>
      </c>
      <c r="AV57" s="71">
        <v>20400000</v>
      </c>
      <c r="AW57" s="71">
        <v>20400000</v>
      </c>
      <c r="AX57" s="71">
        <v>20400000</v>
      </c>
      <c r="AY57" s="106">
        <v>20400000</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row>
    <row r="59" spans="2:51" ht="12">
      <c r="B59" s="26" t="s">
        <v>44</v>
      </c>
      <c r="G59" s="54" t="s">
        <v>317</v>
      </c>
      <c r="H59" s="26">
        <v>103050000</v>
      </c>
      <c r="I59" s="26">
        <v>111740000</v>
      </c>
      <c r="J59" s="26">
        <v>136850000</v>
      </c>
      <c r="K59" s="26">
        <v>155090000</v>
      </c>
      <c r="L59" s="26">
        <v>174430000</v>
      </c>
      <c r="M59" s="26">
        <v>187800000</v>
      </c>
      <c r="N59" s="26">
        <v>210120000</v>
      </c>
      <c r="O59" s="26">
        <v>224330000</v>
      </c>
      <c r="P59" s="26">
        <v>242920000</v>
      </c>
      <c r="Q59" s="26">
        <v>268680000</v>
      </c>
      <c r="R59" s="26">
        <v>242400000</v>
      </c>
      <c r="S59" s="26">
        <v>219580000</v>
      </c>
      <c r="T59" s="26">
        <v>171080000</v>
      </c>
      <c r="U59" s="26">
        <v>181440000</v>
      </c>
      <c r="V59" s="26">
        <v>187900000</v>
      </c>
      <c r="W59" s="26">
        <v>191440000</v>
      </c>
      <c r="X59" s="26">
        <v>190360000</v>
      </c>
      <c r="Y59" s="26">
        <v>190820000</v>
      </c>
      <c r="Z59" s="26">
        <v>189320000</v>
      </c>
      <c r="AA59" s="26">
        <v>194860000</v>
      </c>
      <c r="AB59" s="26">
        <v>224650000</v>
      </c>
      <c r="AC59" s="26">
        <v>227740000</v>
      </c>
      <c r="AD59" s="26">
        <v>228660000</v>
      </c>
      <c r="AE59" s="26">
        <v>233480000</v>
      </c>
      <c r="AF59" s="26">
        <v>242870000</v>
      </c>
      <c r="AG59" s="26">
        <v>244500000</v>
      </c>
      <c r="AH59" s="26">
        <v>245200000</v>
      </c>
      <c r="AI59" s="26">
        <v>252280000</v>
      </c>
      <c r="AJ59" s="26">
        <v>258360000</v>
      </c>
      <c r="AK59" s="26">
        <v>263730000</v>
      </c>
      <c r="AL59" s="26">
        <v>270500000</v>
      </c>
      <c r="AM59" s="26">
        <v>280340000</v>
      </c>
      <c r="AN59" s="26">
        <v>291721700</v>
      </c>
      <c r="AO59" s="41">
        <v>293200000</v>
      </c>
      <c r="AP59" s="40">
        <v>306780000</v>
      </c>
      <c r="AQ59" s="41">
        <v>313250000</v>
      </c>
      <c r="AR59" s="41">
        <v>304110000</v>
      </c>
      <c r="AS59" s="41">
        <v>307150000</v>
      </c>
      <c r="AT59" s="41">
        <v>321480000</v>
      </c>
      <c r="AU59" s="71">
        <v>319636000</v>
      </c>
      <c r="AV59" s="71">
        <v>318786000</v>
      </c>
      <c r="AW59" s="71">
        <v>334730000</v>
      </c>
      <c r="AX59" s="71">
        <v>332140000</v>
      </c>
      <c r="AY59" s="106">
        <v>331980000</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616E9-6D28-43FB-A9DA-7F60AF716B8F}">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49" width="12.453125" style="46" customWidth="1"/>
    <col min="50" max="51" width="12.90625" style="27" customWidth="1"/>
    <col min="52" max="16384" width="9" style="27"/>
  </cols>
  <sheetData>
    <row r="1" spans="2:51">
      <c r="AY1" s="115" t="s">
        <v>358</v>
      </c>
    </row>
    <row r="2" spans="2:51">
      <c r="B2" s="47"/>
      <c r="G2" s="2" t="s">
        <v>323</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116" t="s">
        <v>358</v>
      </c>
    </row>
    <row r="3" spans="2:51" ht="11" hidden="1">
      <c r="AO3" s="44"/>
      <c r="AP3" s="49"/>
      <c r="AQ3" s="44"/>
      <c r="AR3" s="44"/>
      <c r="AS3" s="44"/>
      <c r="AT3" s="44"/>
      <c r="AU3" s="44"/>
      <c r="AV3" s="44"/>
      <c r="AW3" s="44"/>
    </row>
    <row r="4" spans="2:51" ht="11" hidden="1">
      <c r="AO4" s="44"/>
      <c r="AP4" s="49"/>
      <c r="AQ4" s="44"/>
      <c r="AR4" s="44"/>
      <c r="AS4" s="44"/>
      <c r="AT4" s="44"/>
      <c r="AU4" s="44"/>
      <c r="AV4" s="44"/>
      <c r="AW4" s="44"/>
    </row>
    <row r="5" spans="2:51" ht="11" hidden="1">
      <c r="AO5" s="44"/>
      <c r="AP5" s="49"/>
      <c r="AQ5" s="44"/>
      <c r="AR5" s="44"/>
      <c r="AS5" s="44"/>
      <c r="AT5" s="44"/>
      <c r="AU5" s="44"/>
      <c r="AV5" s="44"/>
      <c r="AW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89" t="s">
        <v>44</v>
      </c>
      <c r="I10" s="89" t="s">
        <v>44</v>
      </c>
      <c r="J10" s="89" t="s">
        <v>44</v>
      </c>
      <c r="K10" s="89" t="s">
        <v>44</v>
      </c>
      <c r="L10" s="89" t="s">
        <v>44</v>
      </c>
      <c r="M10" s="89" t="s">
        <v>44</v>
      </c>
      <c r="N10" s="89" t="s">
        <v>44</v>
      </c>
      <c r="O10" s="89" t="s">
        <v>44</v>
      </c>
      <c r="P10" s="89" t="s">
        <v>44</v>
      </c>
      <c r="Q10" s="89" t="s">
        <v>44</v>
      </c>
      <c r="R10" s="89" t="s">
        <v>44</v>
      </c>
      <c r="S10" s="89" t="s">
        <v>44</v>
      </c>
      <c r="T10" s="89" t="s">
        <v>44</v>
      </c>
      <c r="U10" s="89" t="s">
        <v>44</v>
      </c>
      <c r="V10" s="89" t="s">
        <v>44</v>
      </c>
      <c r="W10" s="89" t="s">
        <v>44</v>
      </c>
      <c r="X10" s="89" t="s">
        <v>44</v>
      </c>
      <c r="Y10" s="89" t="s">
        <v>44</v>
      </c>
      <c r="Z10" s="89" t="s">
        <v>44</v>
      </c>
      <c r="AA10" s="89" t="s">
        <v>44</v>
      </c>
      <c r="AB10" s="90" t="s">
        <v>44</v>
      </c>
      <c r="AC10" s="90" t="s">
        <v>44</v>
      </c>
      <c r="AD10" s="90" t="s">
        <v>44</v>
      </c>
      <c r="AE10" s="90" t="s">
        <v>44</v>
      </c>
      <c r="AF10" s="90" t="s">
        <v>44</v>
      </c>
      <c r="AG10" s="90" t="s">
        <v>44</v>
      </c>
      <c r="AH10" s="90" t="s">
        <v>44</v>
      </c>
      <c r="AI10" s="90" t="s">
        <v>44</v>
      </c>
      <c r="AJ10" s="90">
        <v>3.9</v>
      </c>
      <c r="AK10" s="90">
        <v>3.9</v>
      </c>
      <c r="AL10" s="90">
        <v>3.8</v>
      </c>
      <c r="AM10" s="90">
        <v>3.8</v>
      </c>
      <c r="AN10" s="90">
        <v>3.6999999999999997</v>
      </c>
      <c r="AO10" s="90">
        <v>3.6999999999999997</v>
      </c>
      <c r="AP10" s="90">
        <v>3.5999999999999996</v>
      </c>
      <c r="AQ10" s="90">
        <v>3.5000000000000004</v>
      </c>
      <c r="AR10" s="90">
        <v>3.4000000000000004</v>
      </c>
      <c r="AS10" s="90">
        <v>3.3000000000000003</v>
      </c>
      <c r="AT10" s="90">
        <v>3.2</v>
      </c>
      <c r="AU10" s="90">
        <v>3.2</v>
      </c>
      <c r="AV10" s="90">
        <v>3.2</v>
      </c>
      <c r="AW10" s="90">
        <v>3.2</v>
      </c>
      <c r="AX10" s="96">
        <v>3.2</v>
      </c>
      <c r="AY10" s="96">
        <v>3.2</v>
      </c>
    </row>
    <row r="11" spans="2:51" ht="12">
      <c r="B11" s="26"/>
      <c r="G11" s="12" t="s">
        <v>270</v>
      </c>
      <c r="H11" s="89" t="s">
        <v>44</v>
      </c>
      <c r="I11" s="89" t="s">
        <v>44</v>
      </c>
      <c r="J11" s="89" t="s">
        <v>44</v>
      </c>
      <c r="K11" s="89" t="s">
        <v>44</v>
      </c>
      <c r="L11" s="89" t="s">
        <v>44</v>
      </c>
      <c r="M11" s="89" t="s">
        <v>44</v>
      </c>
      <c r="N11" s="89" t="s">
        <v>44</v>
      </c>
      <c r="O11" s="89" t="s">
        <v>44</v>
      </c>
      <c r="P11" s="89" t="s">
        <v>44</v>
      </c>
      <c r="Q11" s="89" t="s">
        <v>44</v>
      </c>
      <c r="R11" s="89" t="s">
        <v>44</v>
      </c>
      <c r="S11" s="89" t="s">
        <v>44</v>
      </c>
      <c r="T11" s="89" t="s">
        <v>44</v>
      </c>
      <c r="U11" s="89" t="s">
        <v>44</v>
      </c>
      <c r="V11" s="89" t="s">
        <v>44</v>
      </c>
      <c r="W11" s="89" t="s">
        <v>44</v>
      </c>
      <c r="X11" s="89" t="s">
        <v>44</v>
      </c>
      <c r="Y11" s="89" t="s">
        <v>44</v>
      </c>
      <c r="Z11" s="89" t="s">
        <v>44</v>
      </c>
      <c r="AA11" s="89" t="s">
        <v>44</v>
      </c>
      <c r="AB11" s="90" t="s">
        <v>44</v>
      </c>
      <c r="AC11" s="90" t="s">
        <v>44</v>
      </c>
      <c r="AD11" s="90" t="s">
        <v>44</v>
      </c>
      <c r="AE11" s="90" t="s">
        <v>44</v>
      </c>
      <c r="AF11" s="90" t="s">
        <v>44</v>
      </c>
      <c r="AG11" s="90" t="s">
        <v>44</v>
      </c>
      <c r="AH11" s="90" t="s">
        <v>44</v>
      </c>
      <c r="AI11" s="90" t="s">
        <v>44</v>
      </c>
      <c r="AJ11" s="90" t="s">
        <v>44</v>
      </c>
      <c r="AK11" s="90" t="s">
        <v>44</v>
      </c>
      <c r="AL11" s="90" t="s">
        <v>44</v>
      </c>
      <c r="AM11" s="90" t="s">
        <v>44</v>
      </c>
      <c r="AN11" s="90" t="s">
        <v>44</v>
      </c>
      <c r="AO11" s="90" t="s">
        <v>44</v>
      </c>
      <c r="AP11" s="90">
        <v>3.9</v>
      </c>
      <c r="AQ11" s="90">
        <v>3.8</v>
      </c>
      <c r="AR11" s="90">
        <v>3.6999999999999997</v>
      </c>
      <c r="AS11" s="90">
        <v>3.6999999999999997</v>
      </c>
      <c r="AT11" s="90">
        <v>3.5999999999999996</v>
      </c>
      <c r="AU11" s="90">
        <v>3.5999999999999996</v>
      </c>
      <c r="AV11" s="90">
        <v>3.5999999999999996</v>
      </c>
      <c r="AW11" s="90">
        <v>3.5999999999999996</v>
      </c>
      <c r="AX11" s="96">
        <v>3.5999999999999996</v>
      </c>
      <c r="AY11" s="96">
        <v>3.5999999999999996</v>
      </c>
    </row>
    <row r="12" spans="2:51" ht="12">
      <c r="B12" s="30"/>
      <c r="G12" s="12" t="s">
        <v>271</v>
      </c>
      <c r="H12" s="89" t="s">
        <v>44</v>
      </c>
      <c r="I12" s="89" t="s">
        <v>44</v>
      </c>
      <c r="J12" s="89" t="s">
        <v>44</v>
      </c>
      <c r="K12" s="89" t="s">
        <v>44</v>
      </c>
      <c r="L12" s="89" t="s">
        <v>44</v>
      </c>
      <c r="M12" s="89" t="s">
        <v>44</v>
      </c>
      <c r="N12" s="89" t="s">
        <v>44</v>
      </c>
      <c r="O12" s="89" t="s">
        <v>44</v>
      </c>
      <c r="P12" s="89" t="s">
        <v>44</v>
      </c>
      <c r="Q12" s="89" t="s">
        <v>44</v>
      </c>
      <c r="R12" s="89" t="s">
        <v>44</v>
      </c>
      <c r="S12" s="89" t="s">
        <v>44</v>
      </c>
      <c r="T12" s="89" t="s">
        <v>44</v>
      </c>
      <c r="U12" s="89" t="s">
        <v>44</v>
      </c>
      <c r="V12" s="89" t="s">
        <v>44</v>
      </c>
      <c r="W12" s="89" t="s">
        <v>44</v>
      </c>
      <c r="X12" s="89" t="s">
        <v>44</v>
      </c>
      <c r="Y12" s="89" t="s">
        <v>44</v>
      </c>
      <c r="Z12" s="89" t="s">
        <v>44</v>
      </c>
      <c r="AA12" s="89" t="s">
        <v>44</v>
      </c>
      <c r="AB12" s="90" t="s">
        <v>44</v>
      </c>
      <c r="AC12" s="90" t="s">
        <v>44</v>
      </c>
      <c r="AD12" s="90" t="s">
        <v>44</v>
      </c>
      <c r="AE12" s="90" t="s">
        <v>44</v>
      </c>
      <c r="AF12" s="90" t="s">
        <v>44</v>
      </c>
      <c r="AG12" s="90" t="s">
        <v>44</v>
      </c>
      <c r="AH12" s="90" t="s">
        <v>44</v>
      </c>
      <c r="AI12" s="90" t="s">
        <v>44</v>
      </c>
      <c r="AJ12" s="90" t="s">
        <v>44</v>
      </c>
      <c r="AK12" s="90" t="s">
        <v>44</v>
      </c>
      <c r="AL12" s="90" t="s">
        <v>44</v>
      </c>
      <c r="AM12" s="90" t="s">
        <v>44</v>
      </c>
      <c r="AN12" s="90" t="s">
        <v>44</v>
      </c>
      <c r="AO12" s="90" t="s">
        <v>44</v>
      </c>
      <c r="AP12" s="90" t="s">
        <v>44</v>
      </c>
      <c r="AQ12" s="90" t="s">
        <v>44</v>
      </c>
      <c r="AR12" s="90" t="s">
        <v>44</v>
      </c>
      <c r="AS12" s="90" t="s">
        <v>44</v>
      </c>
      <c r="AT12" s="90" t="s">
        <v>44</v>
      </c>
      <c r="AU12" s="90" t="s">
        <v>44</v>
      </c>
      <c r="AV12" s="90" t="s">
        <v>44</v>
      </c>
      <c r="AW12" s="90">
        <v>3.4000000000000004</v>
      </c>
      <c r="AX12" s="96">
        <v>3.4000000000000004</v>
      </c>
      <c r="AY12" s="96">
        <v>3.4000000000000004</v>
      </c>
    </row>
    <row r="13" spans="2:51" ht="12">
      <c r="B13" s="26" t="s">
        <v>44</v>
      </c>
      <c r="F13" s="27" t="s">
        <v>32</v>
      </c>
      <c r="G13" s="12" t="s">
        <v>272</v>
      </c>
      <c r="H13" s="89" t="s">
        <v>44</v>
      </c>
      <c r="I13" s="89" t="s">
        <v>44</v>
      </c>
      <c r="J13" s="89" t="s">
        <v>44</v>
      </c>
      <c r="K13" s="89" t="s">
        <v>44</v>
      </c>
      <c r="L13" s="89" t="s">
        <v>44</v>
      </c>
      <c r="M13" s="89">
        <v>4.5</v>
      </c>
      <c r="N13" s="89">
        <v>4.5</v>
      </c>
      <c r="O13" s="89">
        <v>4.3999999999999995</v>
      </c>
      <c r="P13" s="89">
        <v>4.3999999999999995</v>
      </c>
      <c r="Q13" s="89">
        <v>4.5</v>
      </c>
      <c r="R13" s="89">
        <v>4.8</v>
      </c>
      <c r="S13" s="89">
        <v>5.2</v>
      </c>
      <c r="T13" s="89">
        <v>5.5</v>
      </c>
      <c r="U13" s="89">
        <v>5.5</v>
      </c>
      <c r="V13" s="89">
        <v>5.5</v>
      </c>
      <c r="W13" s="89">
        <v>5.5</v>
      </c>
      <c r="X13" s="89">
        <v>5.5</v>
      </c>
      <c r="Y13" s="89">
        <v>5.4</v>
      </c>
      <c r="Z13" s="89">
        <v>5.5</v>
      </c>
      <c r="AA13" s="89">
        <v>5.5</v>
      </c>
      <c r="AB13" s="90">
        <v>5.4</v>
      </c>
      <c r="AC13" s="90">
        <v>5.4</v>
      </c>
      <c r="AD13" s="90">
        <v>5.3</v>
      </c>
      <c r="AE13" s="90">
        <v>5.2</v>
      </c>
      <c r="AF13" s="90">
        <v>5.0999999999999996</v>
      </c>
      <c r="AG13" s="90">
        <v>5.0999999999999996</v>
      </c>
      <c r="AH13" s="90">
        <v>5</v>
      </c>
      <c r="AI13" s="90">
        <v>4.9000000000000004</v>
      </c>
      <c r="AJ13" s="90">
        <v>4.8</v>
      </c>
      <c r="AK13" s="90">
        <v>4.7</v>
      </c>
      <c r="AL13" s="90">
        <v>4.5999999999999996</v>
      </c>
      <c r="AM13" s="90">
        <v>4.5</v>
      </c>
      <c r="AN13" s="90">
        <v>4.3999999999999995</v>
      </c>
      <c r="AO13" s="90">
        <v>4.3</v>
      </c>
      <c r="AP13" s="90">
        <v>4.2</v>
      </c>
      <c r="AQ13" s="90">
        <v>4.1000000000000005</v>
      </c>
      <c r="AR13" s="90" t="s">
        <v>44</v>
      </c>
      <c r="AS13" s="90" t="s">
        <v>44</v>
      </c>
      <c r="AT13" s="90" t="s">
        <v>44</v>
      </c>
      <c r="AU13" s="90" t="s">
        <v>44</v>
      </c>
      <c r="AV13" s="90" t="s">
        <v>44</v>
      </c>
      <c r="AW13" s="90" t="s">
        <v>44</v>
      </c>
      <c r="AX13" s="90" t="s">
        <v>44</v>
      </c>
      <c r="AY13" s="90" t="s">
        <v>44</v>
      </c>
    </row>
    <row r="14" spans="2:51" ht="12">
      <c r="B14" s="26" t="s">
        <v>44</v>
      </c>
      <c r="F14" s="27" t="s">
        <v>33</v>
      </c>
      <c r="G14" s="12" t="s">
        <v>273</v>
      </c>
      <c r="H14" s="89" t="s">
        <v>44</v>
      </c>
      <c r="I14" s="89" t="s">
        <v>44</v>
      </c>
      <c r="J14" s="89" t="s">
        <v>44</v>
      </c>
      <c r="K14" s="89" t="s">
        <v>44</v>
      </c>
      <c r="L14" s="89" t="s">
        <v>44</v>
      </c>
      <c r="M14" s="89" t="s">
        <v>44</v>
      </c>
      <c r="N14" s="89" t="s">
        <v>44</v>
      </c>
      <c r="O14" s="89" t="s">
        <v>44</v>
      </c>
      <c r="P14" s="89" t="s">
        <v>44</v>
      </c>
      <c r="Q14" s="89" t="s">
        <v>44</v>
      </c>
      <c r="R14" s="89" t="s">
        <v>44</v>
      </c>
      <c r="S14" s="89" t="s">
        <v>44</v>
      </c>
      <c r="T14" s="89" t="s">
        <v>44</v>
      </c>
      <c r="U14" s="89" t="s">
        <v>44</v>
      </c>
      <c r="V14" s="89" t="s">
        <v>44</v>
      </c>
      <c r="W14" s="89" t="s">
        <v>44</v>
      </c>
      <c r="X14" s="89" t="s">
        <v>44</v>
      </c>
      <c r="Y14" s="89" t="s">
        <v>44</v>
      </c>
      <c r="Z14" s="89" t="s">
        <v>44</v>
      </c>
      <c r="AA14" s="89">
        <v>5.5</v>
      </c>
      <c r="AB14" s="90">
        <v>5.5</v>
      </c>
      <c r="AC14" s="90">
        <v>5.5</v>
      </c>
      <c r="AD14" s="90">
        <v>5.4</v>
      </c>
      <c r="AE14" s="90">
        <v>5.3</v>
      </c>
      <c r="AF14" s="90">
        <v>5.2</v>
      </c>
      <c r="AG14" s="90">
        <v>5.2</v>
      </c>
      <c r="AH14" s="90">
        <v>5.0999999999999996</v>
      </c>
      <c r="AI14" s="90">
        <v>5</v>
      </c>
      <c r="AJ14" s="90">
        <v>4.9000000000000004</v>
      </c>
      <c r="AK14" s="90">
        <v>4.8</v>
      </c>
      <c r="AL14" s="90">
        <v>4.7</v>
      </c>
      <c r="AM14" s="90">
        <v>4.5999999999999996</v>
      </c>
      <c r="AN14" s="90">
        <v>4.5</v>
      </c>
      <c r="AO14" s="90">
        <v>4.3999999999999995</v>
      </c>
      <c r="AP14" s="90">
        <v>4.3</v>
      </c>
      <c r="AQ14" s="90">
        <v>4.2</v>
      </c>
      <c r="AR14" s="90">
        <v>4.1000000000000005</v>
      </c>
      <c r="AS14" s="90" t="s">
        <v>44</v>
      </c>
      <c r="AT14" s="90" t="s">
        <v>44</v>
      </c>
      <c r="AU14" s="90" t="s">
        <v>44</v>
      </c>
      <c r="AV14" s="90" t="s">
        <v>44</v>
      </c>
      <c r="AW14" s="90" t="s">
        <v>44</v>
      </c>
      <c r="AX14" s="90" t="s">
        <v>44</v>
      </c>
      <c r="AY14" s="90" t="s">
        <v>44</v>
      </c>
    </row>
    <row r="15" spans="2:51" ht="12">
      <c r="B15" s="26" t="s">
        <v>44</v>
      </c>
      <c r="F15" s="27" t="s">
        <v>34</v>
      </c>
      <c r="G15" s="12" t="s">
        <v>274</v>
      </c>
      <c r="H15" s="89" t="s">
        <v>44</v>
      </c>
      <c r="I15" s="89" t="s">
        <v>44</v>
      </c>
      <c r="J15" s="89" t="s">
        <v>44</v>
      </c>
      <c r="K15" s="89" t="s">
        <v>44</v>
      </c>
      <c r="L15" s="89" t="s">
        <v>44</v>
      </c>
      <c r="M15" s="89" t="s">
        <v>44</v>
      </c>
      <c r="N15" s="89" t="s">
        <v>44</v>
      </c>
      <c r="O15" s="89" t="s">
        <v>44</v>
      </c>
      <c r="P15" s="89" t="s">
        <v>44</v>
      </c>
      <c r="Q15" s="89" t="s">
        <v>44</v>
      </c>
      <c r="R15" s="89" t="s">
        <v>44</v>
      </c>
      <c r="S15" s="89" t="s">
        <v>44</v>
      </c>
      <c r="T15" s="89" t="s">
        <v>44</v>
      </c>
      <c r="U15" s="89" t="s">
        <v>44</v>
      </c>
      <c r="V15" s="89" t="s">
        <v>44</v>
      </c>
      <c r="W15" s="89" t="s">
        <v>44</v>
      </c>
      <c r="X15" s="89" t="s">
        <v>44</v>
      </c>
      <c r="Y15" s="89" t="s">
        <v>44</v>
      </c>
      <c r="Z15" s="89" t="s">
        <v>44</v>
      </c>
      <c r="AA15" s="89" t="s">
        <v>44</v>
      </c>
      <c r="AB15" s="90" t="s">
        <v>44</v>
      </c>
      <c r="AC15" s="90" t="s">
        <v>44</v>
      </c>
      <c r="AD15" s="90" t="s">
        <v>44</v>
      </c>
      <c r="AE15" s="90" t="s">
        <v>44</v>
      </c>
      <c r="AF15" s="90" t="s">
        <v>44</v>
      </c>
      <c r="AG15" s="90" t="s">
        <v>44</v>
      </c>
      <c r="AH15" s="90" t="s">
        <v>44</v>
      </c>
      <c r="AI15" s="90" t="s">
        <v>44</v>
      </c>
      <c r="AJ15" s="90" t="s">
        <v>44</v>
      </c>
      <c r="AK15" s="90" t="s">
        <v>44</v>
      </c>
      <c r="AL15" s="90">
        <v>3.4000000000000004</v>
      </c>
      <c r="AM15" s="90">
        <v>3.4000000000000004</v>
      </c>
      <c r="AN15" s="90">
        <v>3.4000000000000004</v>
      </c>
      <c r="AO15" s="90">
        <v>3.4000000000000004</v>
      </c>
      <c r="AP15" s="90">
        <v>3.4000000000000004</v>
      </c>
      <c r="AQ15" s="90">
        <v>3.4000000000000004</v>
      </c>
      <c r="AR15" s="90">
        <v>3.4000000000000004</v>
      </c>
      <c r="AS15" s="90">
        <v>3.3000000000000003</v>
      </c>
      <c r="AT15" s="90">
        <v>3.3000000000000003</v>
      </c>
      <c r="AU15" s="90">
        <v>3.2</v>
      </c>
      <c r="AV15" s="90">
        <v>3.2</v>
      </c>
      <c r="AW15" s="90" t="s">
        <v>44</v>
      </c>
      <c r="AX15" s="90" t="s">
        <v>44</v>
      </c>
      <c r="AY15" s="90" t="s">
        <v>44</v>
      </c>
    </row>
    <row r="16" spans="2:51" ht="12">
      <c r="B16" s="26" t="s">
        <v>44</v>
      </c>
      <c r="F16" s="27" t="s">
        <v>2</v>
      </c>
      <c r="G16" s="12" t="s">
        <v>275</v>
      </c>
      <c r="H16" s="89">
        <v>4.8</v>
      </c>
      <c r="I16" s="89">
        <v>4.8</v>
      </c>
      <c r="J16" s="89">
        <v>4.7</v>
      </c>
      <c r="K16" s="89">
        <v>4.5</v>
      </c>
      <c r="L16" s="89">
        <v>4.3</v>
      </c>
      <c r="M16" s="89">
        <v>4.1000000000000005</v>
      </c>
      <c r="N16" s="89">
        <v>3.9</v>
      </c>
      <c r="O16" s="89">
        <v>3.5999999999999996</v>
      </c>
      <c r="P16" s="89">
        <v>3.4000000000000004</v>
      </c>
      <c r="Q16" s="89">
        <v>3.4000000000000004</v>
      </c>
      <c r="R16" s="89">
        <v>3.8</v>
      </c>
      <c r="S16" s="89">
        <v>3.9</v>
      </c>
      <c r="T16" s="89">
        <v>3.9</v>
      </c>
      <c r="U16" s="89">
        <v>3.9</v>
      </c>
      <c r="V16" s="89">
        <v>3.9</v>
      </c>
      <c r="W16" s="89">
        <v>3.9</v>
      </c>
      <c r="X16" s="89">
        <v>3.9</v>
      </c>
      <c r="Y16" s="89">
        <v>3.8</v>
      </c>
      <c r="Z16" s="89">
        <v>3.6999999999999997</v>
      </c>
      <c r="AA16" s="89">
        <v>3.5999999999999996</v>
      </c>
      <c r="AB16" s="90">
        <v>3.4000000000000004</v>
      </c>
      <c r="AC16" s="90">
        <v>3.4000000000000004</v>
      </c>
      <c r="AD16" s="90">
        <v>3.3000000000000003</v>
      </c>
      <c r="AE16" s="90">
        <v>3.2</v>
      </c>
      <c r="AF16" s="90">
        <v>3.1</v>
      </c>
      <c r="AG16" s="90">
        <v>3.1</v>
      </c>
      <c r="AH16" s="90">
        <v>2.9000000000000004</v>
      </c>
      <c r="AI16" s="90">
        <v>2.8000000000000003</v>
      </c>
      <c r="AJ16" s="90">
        <v>2.7</v>
      </c>
      <c r="AK16" s="90">
        <v>2.6</v>
      </c>
      <c r="AL16" s="90">
        <v>2.6</v>
      </c>
      <c r="AM16" s="90">
        <v>2.6</v>
      </c>
      <c r="AN16" s="90">
        <v>2.6</v>
      </c>
      <c r="AO16" s="90">
        <v>2.6</v>
      </c>
      <c r="AP16" s="90">
        <v>2.6</v>
      </c>
      <c r="AQ16" s="90">
        <v>2.6</v>
      </c>
      <c r="AR16" s="90">
        <v>2.6</v>
      </c>
      <c r="AS16" s="90">
        <v>2.6</v>
      </c>
      <c r="AT16" s="90">
        <v>2.6</v>
      </c>
      <c r="AU16" s="90">
        <v>2.5</v>
      </c>
      <c r="AV16" s="90">
        <v>2.5</v>
      </c>
      <c r="AW16" s="90">
        <v>2.4</v>
      </c>
      <c r="AX16" s="96">
        <v>2.4</v>
      </c>
      <c r="AY16" s="96">
        <v>2.4</v>
      </c>
    </row>
    <row r="17" spans="2:51" ht="12">
      <c r="B17" s="26" t="s">
        <v>44</v>
      </c>
      <c r="F17" s="27" t="s">
        <v>3</v>
      </c>
      <c r="G17" s="12" t="s">
        <v>276</v>
      </c>
      <c r="H17" s="91">
        <v>5.7</v>
      </c>
      <c r="I17" s="89">
        <v>5.5</v>
      </c>
      <c r="J17" s="89">
        <v>5.3</v>
      </c>
      <c r="K17" s="89">
        <v>4.9000000000000004</v>
      </c>
      <c r="L17" s="89">
        <v>4.5999999999999996</v>
      </c>
      <c r="M17" s="89">
        <v>4.3999999999999995</v>
      </c>
      <c r="N17" s="89">
        <v>4.2</v>
      </c>
      <c r="O17" s="89">
        <v>3.9</v>
      </c>
      <c r="P17" s="89">
        <v>3.6999999999999997</v>
      </c>
      <c r="Q17" s="89">
        <v>3.6999999999999997</v>
      </c>
      <c r="R17" s="89">
        <v>4.3</v>
      </c>
      <c r="S17" s="89">
        <v>4.5</v>
      </c>
      <c r="T17" s="89">
        <v>4.3999999999999995</v>
      </c>
      <c r="U17" s="89">
        <v>4.3999999999999995</v>
      </c>
      <c r="V17" s="89">
        <v>4.3999999999999995</v>
      </c>
      <c r="W17" s="89">
        <v>4.3999999999999995</v>
      </c>
      <c r="X17" s="89">
        <v>4.3999999999999995</v>
      </c>
      <c r="Y17" s="89">
        <v>4.3</v>
      </c>
      <c r="Z17" s="89">
        <v>4.3</v>
      </c>
      <c r="AA17" s="89">
        <v>4.2</v>
      </c>
      <c r="AB17" s="90">
        <v>4.1000000000000005</v>
      </c>
      <c r="AC17" s="90">
        <v>4</v>
      </c>
      <c r="AD17" s="90">
        <v>3.9</v>
      </c>
      <c r="AE17" s="90">
        <v>3.8</v>
      </c>
      <c r="AF17" s="90">
        <v>3.6999999999999997</v>
      </c>
      <c r="AG17" s="90">
        <v>3.6999999999999997</v>
      </c>
      <c r="AH17" s="90">
        <v>3.5999999999999996</v>
      </c>
      <c r="AI17" s="90">
        <v>3.5000000000000004</v>
      </c>
      <c r="AJ17" s="90">
        <v>3.4000000000000004</v>
      </c>
      <c r="AK17" s="90">
        <v>3.4000000000000004</v>
      </c>
      <c r="AL17" s="90">
        <v>3.4000000000000004</v>
      </c>
      <c r="AM17" s="90">
        <v>3.3000000000000003</v>
      </c>
      <c r="AN17" s="90">
        <v>3.2</v>
      </c>
      <c r="AO17" s="90">
        <v>3.2</v>
      </c>
      <c r="AP17" s="90">
        <v>3.2</v>
      </c>
      <c r="AQ17" s="90">
        <v>3.2</v>
      </c>
      <c r="AR17" s="90">
        <v>3.2</v>
      </c>
      <c r="AS17" s="90">
        <v>3.2</v>
      </c>
      <c r="AT17" s="90">
        <v>3.2</v>
      </c>
      <c r="AU17" s="90">
        <v>3.1</v>
      </c>
      <c r="AV17" s="90">
        <v>3.1</v>
      </c>
      <c r="AW17" s="90">
        <v>3.1</v>
      </c>
      <c r="AX17" s="96">
        <v>3.1</v>
      </c>
      <c r="AY17" s="96">
        <v>3.1</v>
      </c>
    </row>
    <row r="18" spans="2:51" ht="12">
      <c r="B18" s="26" t="s">
        <v>44</v>
      </c>
      <c r="F18" s="27" t="s">
        <v>4</v>
      </c>
      <c r="G18" s="12" t="s">
        <v>277</v>
      </c>
      <c r="H18" s="89">
        <v>5.25</v>
      </c>
      <c r="I18" s="89">
        <v>5.0999999999999996</v>
      </c>
      <c r="J18" s="89">
        <v>5</v>
      </c>
      <c r="K18" s="89">
        <v>5</v>
      </c>
      <c r="L18" s="89">
        <v>4.7</v>
      </c>
      <c r="M18" s="89">
        <v>4.5</v>
      </c>
      <c r="N18" s="89">
        <v>4.3</v>
      </c>
      <c r="O18" s="89">
        <v>4</v>
      </c>
      <c r="P18" s="89">
        <v>3.8</v>
      </c>
      <c r="Q18" s="89">
        <v>3.8</v>
      </c>
      <c r="R18" s="89">
        <v>4.3</v>
      </c>
      <c r="S18" s="89">
        <v>4.5</v>
      </c>
      <c r="T18" s="89">
        <v>4.5</v>
      </c>
      <c r="U18" s="89">
        <v>4.5</v>
      </c>
      <c r="V18" s="89">
        <v>4.5</v>
      </c>
      <c r="W18" s="89">
        <v>4.5</v>
      </c>
      <c r="X18" s="89">
        <v>4.5</v>
      </c>
      <c r="Y18" s="89">
        <v>4.3999999999999995</v>
      </c>
      <c r="Z18" s="89">
        <v>4.3999999999999995</v>
      </c>
      <c r="AA18" s="89">
        <v>4.3</v>
      </c>
      <c r="AB18" s="90">
        <v>4.1000000000000005</v>
      </c>
      <c r="AC18" s="90">
        <v>4</v>
      </c>
      <c r="AD18" s="90">
        <v>3.9</v>
      </c>
      <c r="AE18" s="90">
        <v>3.8</v>
      </c>
      <c r="AF18" s="90">
        <v>3.6999999999999997</v>
      </c>
      <c r="AG18" s="90">
        <v>3.6999999999999997</v>
      </c>
      <c r="AH18" s="90">
        <v>3.5999999999999996</v>
      </c>
      <c r="AI18" s="90">
        <v>3.5000000000000004</v>
      </c>
      <c r="AJ18" s="90">
        <v>3.4000000000000004</v>
      </c>
      <c r="AK18" s="90">
        <v>3.3000000000000003</v>
      </c>
      <c r="AL18" s="90">
        <v>3.2</v>
      </c>
      <c r="AM18" s="90">
        <v>3.2</v>
      </c>
      <c r="AN18" s="90">
        <v>3.1</v>
      </c>
      <c r="AO18" s="90">
        <v>3.1</v>
      </c>
      <c r="AP18" s="90">
        <v>3.1</v>
      </c>
      <c r="AQ18" s="90">
        <v>3.1</v>
      </c>
      <c r="AR18" s="90">
        <v>3.1</v>
      </c>
      <c r="AS18" s="90">
        <v>3.1</v>
      </c>
      <c r="AT18" s="90">
        <v>3.1</v>
      </c>
      <c r="AU18" s="90">
        <v>3</v>
      </c>
      <c r="AV18" s="90">
        <v>3</v>
      </c>
      <c r="AW18" s="90">
        <v>3</v>
      </c>
      <c r="AX18" s="96">
        <v>3</v>
      </c>
      <c r="AY18" s="96">
        <v>3</v>
      </c>
    </row>
    <row r="19" spans="2:51" ht="12">
      <c r="B19" s="26" t="s">
        <v>44</v>
      </c>
      <c r="F19" s="27" t="s">
        <v>5</v>
      </c>
      <c r="G19" s="12" t="s">
        <v>278</v>
      </c>
      <c r="H19" s="89">
        <v>6.3</v>
      </c>
      <c r="I19" s="89">
        <v>6.1</v>
      </c>
      <c r="J19" s="89">
        <v>6</v>
      </c>
      <c r="K19" s="89">
        <v>5.8000000000000007</v>
      </c>
      <c r="L19" s="89">
        <v>5.3</v>
      </c>
      <c r="M19" s="89">
        <v>5.2</v>
      </c>
      <c r="N19" s="89">
        <v>4.9000000000000004</v>
      </c>
      <c r="O19" s="89">
        <v>4.7</v>
      </c>
      <c r="P19" s="89">
        <v>4.7</v>
      </c>
      <c r="Q19" s="89">
        <v>5</v>
      </c>
      <c r="R19" s="89">
        <v>5.6000000000000005</v>
      </c>
      <c r="S19" s="89">
        <v>5.8000000000000007</v>
      </c>
      <c r="T19" s="89">
        <v>5.8000000000000007</v>
      </c>
      <c r="U19" s="89">
        <v>5.8000000000000007</v>
      </c>
      <c r="V19" s="89">
        <v>5.8999999999999995</v>
      </c>
      <c r="W19" s="89">
        <v>5.7</v>
      </c>
      <c r="X19" s="89">
        <v>5.7</v>
      </c>
      <c r="Y19" s="89">
        <v>5.6000000000000005</v>
      </c>
      <c r="Z19" s="89">
        <v>5.6000000000000005</v>
      </c>
      <c r="AA19" s="89">
        <v>5.4</v>
      </c>
      <c r="AB19" s="90">
        <v>5.4</v>
      </c>
      <c r="AC19" s="90">
        <v>5.4</v>
      </c>
      <c r="AD19" s="90">
        <v>5.0999999999999996</v>
      </c>
      <c r="AE19" s="90">
        <v>5</v>
      </c>
      <c r="AF19" s="90">
        <v>4.9000000000000004</v>
      </c>
      <c r="AG19" s="90" t="s">
        <v>44</v>
      </c>
      <c r="AH19" s="90" t="s">
        <v>44</v>
      </c>
      <c r="AI19" s="90" t="s">
        <v>44</v>
      </c>
      <c r="AJ19" s="90" t="s">
        <v>44</v>
      </c>
      <c r="AK19" s="90" t="s">
        <v>44</v>
      </c>
      <c r="AL19" s="90" t="s">
        <v>44</v>
      </c>
      <c r="AM19" s="90" t="s">
        <v>44</v>
      </c>
      <c r="AN19" s="90" t="s">
        <v>44</v>
      </c>
      <c r="AO19" s="90" t="s">
        <v>44</v>
      </c>
      <c r="AP19" s="90" t="s">
        <v>44</v>
      </c>
      <c r="AQ19" s="90" t="s">
        <v>44</v>
      </c>
      <c r="AR19" s="90" t="s">
        <v>44</v>
      </c>
      <c r="AS19" s="90" t="s">
        <v>44</v>
      </c>
      <c r="AT19" s="90" t="s">
        <v>44</v>
      </c>
      <c r="AU19" s="90" t="s">
        <v>44</v>
      </c>
      <c r="AV19" s="90" t="s">
        <v>44</v>
      </c>
      <c r="AW19" s="90" t="s">
        <v>44</v>
      </c>
      <c r="AX19" s="90" t="s">
        <v>44</v>
      </c>
      <c r="AY19" s="90" t="s">
        <v>44</v>
      </c>
    </row>
    <row r="20" spans="2:51" ht="12">
      <c r="B20" s="26" t="s">
        <v>44</v>
      </c>
      <c r="F20" s="27" t="s">
        <v>6</v>
      </c>
      <c r="G20" s="12" t="s">
        <v>279</v>
      </c>
      <c r="H20" s="89">
        <v>7.0000000000000009</v>
      </c>
      <c r="I20" s="89">
        <v>7.0000000000000009</v>
      </c>
      <c r="J20" s="89">
        <v>7.0000000000000009</v>
      </c>
      <c r="K20" s="89">
        <v>6.8000000000000007</v>
      </c>
      <c r="L20" s="89">
        <v>6.3</v>
      </c>
      <c r="M20" s="89">
        <v>6</v>
      </c>
      <c r="N20" s="89">
        <v>5.8000000000000007</v>
      </c>
      <c r="O20" s="89">
        <v>5.6000000000000005</v>
      </c>
      <c r="P20" s="89">
        <v>5.5</v>
      </c>
      <c r="Q20" s="89">
        <v>5.8000000000000007</v>
      </c>
      <c r="R20" s="89">
        <v>6.6000000000000005</v>
      </c>
      <c r="S20" s="89">
        <v>6.8000000000000007</v>
      </c>
      <c r="T20" s="89">
        <v>6.8000000000000007</v>
      </c>
      <c r="U20" s="89">
        <v>6.8000000000000007</v>
      </c>
      <c r="V20" s="89">
        <v>6.8000000000000007</v>
      </c>
      <c r="W20" s="89">
        <v>6.8000000000000007</v>
      </c>
      <c r="X20" s="89">
        <v>6.8000000000000007</v>
      </c>
      <c r="Y20" s="89">
        <v>6.8000000000000007</v>
      </c>
      <c r="Z20" s="89">
        <v>6.7</v>
      </c>
      <c r="AA20" s="89">
        <v>6.6000000000000005</v>
      </c>
      <c r="AB20" s="90">
        <v>6.5</v>
      </c>
      <c r="AC20" s="90">
        <v>6.4</v>
      </c>
      <c r="AD20" s="90">
        <v>6.2</v>
      </c>
      <c r="AE20" s="90">
        <v>6</v>
      </c>
      <c r="AF20" s="90">
        <v>5.6000000000000005</v>
      </c>
      <c r="AG20" s="90">
        <v>5.6000000000000005</v>
      </c>
      <c r="AH20" s="90" t="s">
        <v>44</v>
      </c>
      <c r="AI20" s="90" t="s">
        <v>44</v>
      </c>
      <c r="AJ20" s="90" t="s">
        <v>44</v>
      </c>
      <c r="AK20" s="90" t="s">
        <v>44</v>
      </c>
      <c r="AL20" s="90" t="s">
        <v>44</v>
      </c>
      <c r="AM20" s="90" t="s">
        <v>44</v>
      </c>
      <c r="AN20" s="90" t="s">
        <v>44</v>
      </c>
      <c r="AO20" s="90" t="s">
        <v>44</v>
      </c>
      <c r="AP20" s="90" t="s">
        <v>44</v>
      </c>
      <c r="AQ20" s="90" t="s">
        <v>44</v>
      </c>
      <c r="AR20" s="90" t="s">
        <v>44</v>
      </c>
      <c r="AS20" s="90" t="s">
        <v>44</v>
      </c>
      <c r="AT20" s="90" t="s">
        <v>44</v>
      </c>
      <c r="AU20" s="90" t="s">
        <v>44</v>
      </c>
      <c r="AV20" s="90" t="s">
        <v>44</v>
      </c>
      <c r="AW20" s="90" t="s">
        <v>44</v>
      </c>
      <c r="AX20" s="90" t="s">
        <v>44</v>
      </c>
      <c r="AY20" s="90" t="s">
        <v>44</v>
      </c>
    </row>
    <row r="21" spans="2:51" ht="12">
      <c r="B21" s="26" t="s">
        <v>44</v>
      </c>
      <c r="F21" s="27" t="s">
        <v>7</v>
      </c>
      <c r="G21" s="12" t="s">
        <v>280</v>
      </c>
      <c r="H21" s="89" t="s">
        <v>44</v>
      </c>
      <c r="I21" s="89">
        <v>5</v>
      </c>
      <c r="J21" s="89">
        <v>4.9000000000000004</v>
      </c>
      <c r="K21" s="89">
        <v>4.8</v>
      </c>
      <c r="L21" s="89">
        <v>4.5</v>
      </c>
      <c r="M21" s="89">
        <v>4.3999999999999995</v>
      </c>
      <c r="N21" s="89">
        <v>4.3</v>
      </c>
      <c r="O21" s="89">
        <v>4.2</v>
      </c>
      <c r="P21" s="89">
        <v>4.1000000000000005</v>
      </c>
      <c r="Q21" s="89">
        <v>4.1000000000000005</v>
      </c>
      <c r="R21" s="89">
        <v>4.2</v>
      </c>
      <c r="S21" s="89">
        <v>4.3999999999999995</v>
      </c>
      <c r="T21" s="89">
        <v>4.5</v>
      </c>
      <c r="U21" s="89">
        <v>4.5</v>
      </c>
      <c r="V21" s="89">
        <v>4.5</v>
      </c>
      <c r="W21" s="89">
        <v>4.5</v>
      </c>
      <c r="X21" s="89">
        <v>4.5</v>
      </c>
      <c r="Y21" s="89">
        <v>4.3999999999999995</v>
      </c>
      <c r="Z21" s="89">
        <v>4.3</v>
      </c>
      <c r="AA21" s="89">
        <v>4.2</v>
      </c>
      <c r="AB21" s="90">
        <v>4.1000000000000005</v>
      </c>
      <c r="AC21" s="90">
        <v>4</v>
      </c>
      <c r="AD21" s="90">
        <v>3.9</v>
      </c>
      <c r="AE21" s="90">
        <v>3.8</v>
      </c>
      <c r="AF21" s="90">
        <v>3.6999999999999997</v>
      </c>
      <c r="AG21" s="90">
        <v>3.6999999999999997</v>
      </c>
      <c r="AH21" s="90">
        <v>3.5999999999999996</v>
      </c>
      <c r="AI21" s="90">
        <v>3.5000000000000004</v>
      </c>
      <c r="AJ21" s="90">
        <v>3.4000000000000004</v>
      </c>
      <c r="AK21" s="90">
        <v>3.3000000000000003</v>
      </c>
      <c r="AL21" s="90">
        <v>3.3000000000000003</v>
      </c>
      <c r="AM21" s="90">
        <v>3.3000000000000003</v>
      </c>
      <c r="AN21" s="90">
        <v>3.2</v>
      </c>
      <c r="AO21" s="90">
        <v>3.2</v>
      </c>
      <c r="AP21" s="90">
        <v>3.2</v>
      </c>
      <c r="AQ21" s="90">
        <v>3.2</v>
      </c>
      <c r="AR21" s="90">
        <v>3.2</v>
      </c>
      <c r="AS21" s="90">
        <v>3.2</v>
      </c>
      <c r="AT21" s="90">
        <v>3.2</v>
      </c>
      <c r="AU21" s="90">
        <v>3.1</v>
      </c>
      <c r="AV21" s="90">
        <v>3.1</v>
      </c>
      <c r="AW21" s="90">
        <v>3</v>
      </c>
      <c r="AX21" s="96">
        <v>3</v>
      </c>
      <c r="AY21" s="96">
        <v>3</v>
      </c>
    </row>
    <row r="22" spans="2:51" ht="12">
      <c r="B22" s="26" t="s">
        <v>44</v>
      </c>
      <c r="F22" s="27" t="s">
        <v>8</v>
      </c>
      <c r="G22" s="12" t="s">
        <v>281</v>
      </c>
      <c r="H22" s="89" t="s">
        <v>44</v>
      </c>
      <c r="I22" s="89" t="s">
        <v>44</v>
      </c>
      <c r="J22" s="89">
        <v>7.1</v>
      </c>
      <c r="K22" s="89">
        <v>7.0000000000000009</v>
      </c>
      <c r="L22" s="89">
        <v>6</v>
      </c>
      <c r="M22" s="89" t="s">
        <v>44</v>
      </c>
      <c r="N22" s="89" t="s">
        <v>44</v>
      </c>
      <c r="O22" s="89" t="s">
        <v>44</v>
      </c>
      <c r="P22" s="89" t="s">
        <v>44</v>
      </c>
      <c r="Q22" s="89" t="s">
        <v>44</v>
      </c>
      <c r="R22" s="89" t="s">
        <v>44</v>
      </c>
      <c r="S22" s="89" t="s">
        <v>44</v>
      </c>
      <c r="T22" s="89" t="s">
        <v>44</v>
      </c>
      <c r="U22" s="89" t="s">
        <v>44</v>
      </c>
      <c r="V22" s="89" t="s">
        <v>44</v>
      </c>
      <c r="W22" s="89" t="s">
        <v>44</v>
      </c>
      <c r="X22" s="89" t="s">
        <v>44</v>
      </c>
      <c r="Y22" s="89" t="s">
        <v>44</v>
      </c>
      <c r="Z22" s="89" t="s">
        <v>44</v>
      </c>
      <c r="AA22" s="89" t="s">
        <v>44</v>
      </c>
      <c r="AB22" s="89" t="s">
        <v>44</v>
      </c>
      <c r="AC22" s="89" t="s">
        <v>44</v>
      </c>
      <c r="AD22" s="89" t="s">
        <v>44</v>
      </c>
      <c r="AE22" s="89" t="s">
        <v>44</v>
      </c>
      <c r="AF22" s="90" t="s">
        <v>44</v>
      </c>
      <c r="AG22" s="90" t="s">
        <v>44</v>
      </c>
      <c r="AH22" s="90" t="s">
        <v>44</v>
      </c>
      <c r="AI22" s="90" t="s">
        <v>44</v>
      </c>
      <c r="AJ22" s="90" t="s">
        <v>44</v>
      </c>
      <c r="AK22" s="90" t="s">
        <v>44</v>
      </c>
      <c r="AL22" s="90" t="s">
        <v>44</v>
      </c>
      <c r="AM22" s="90" t="s">
        <v>44</v>
      </c>
      <c r="AN22" s="90" t="s">
        <v>44</v>
      </c>
      <c r="AO22" s="90" t="s">
        <v>44</v>
      </c>
      <c r="AP22" s="90" t="s">
        <v>44</v>
      </c>
      <c r="AQ22" s="90" t="s">
        <v>44</v>
      </c>
      <c r="AR22" s="90" t="s">
        <v>44</v>
      </c>
      <c r="AS22" s="90" t="s">
        <v>44</v>
      </c>
      <c r="AT22" s="90" t="s">
        <v>44</v>
      </c>
      <c r="AU22" s="90" t="s">
        <v>44</v>
      </c>
      <c r="AV22" s="90" t="s">
        <v>44</v>
      </c>
      <c r="AW22" s="90" t="s">
        <v>44</v>
      </c>
      <c r="AX22" s="90" t="s">
        <v>44</v>
      </c>
      <c r="AY22" s="90" t="s">
        <v>44</v>
      </c>
    </row>
    <row r="23" spans="2:51" ht="12">
      <c r="B23" s="26" t="s">
        <v>44</v>
      </c>
      <c r="F23" s="27" t="s">
        <v>9</v>
      </c>
      <c r="G23" s="12" t="s">
        <v>282</v>
      </c>
      <c r="H23" s="89" t="s">
        <v>44</v>
      </c>
      <c r="I23" s="89" t="s">
        <v>44</v>
      </c>
      <c r="J23" s="89">
        <v>5</v>
      </c>
      <c r="K23" s="89">
        <v>5</v>
      </c>
      <c r="L23" s="89">
        <v>5</v>
      </c>
      <c r="M23" s="89">
        <v>5</v>
      </c>
      <c r="N23" s="89">
        <v>4.8</v>
      </c>
      <c r="O23" s="89">
        <v>4.7</v>
      </c>
      <c r="P23" s="89">
        <v>4.5999999999999996</v>
      </c>
      <c r="Q23" s="89">
        <v>4.5999999999999996</v>
      </c>
      <c r="R23" s="89">
        <v>4.9000000000000004</v>
      </c>
      <c r="S23" s="89">
        <v>5.3</v>
      </c>
      <c r="T23" s="89">
        <v>5.5</v>
      </c>
      <c r="U23" s="89">
        <v>5.5</v>
      </c>
      <c r="V23" s="89">
        <v>5.5</v>
      </c>
      <c r="W23" s="89">
        <v>5.5</v>
      </c>
      <c r="X23" s="89">
        <v>5.5</v>
      </c>
      <c r="Y23" s="89">
        <v>5.5</v>
      </c>
      <c r="Z23" s="89">
        <v>5.5</v>
      </c>
      <c r="AA23" s="89">
        <v>5.4</v>
      </c>
      <c r="AB23" s="89">
        <v>5.4</v>
      </c>
      <c r="AC23" s="89">
        <v>5.4</v>
      </c>
      <c r="AD23" s="89" t="s">
        <v>44</v>
      </c>
      <c r="AE23" s="89" t="s">
        <v>44</v>
      </c>
      <c r="AF23" s="90" t="s">
        <v>44</v>
      </c>
      <c r="AG23" s="90" t="s">
        <v>44</v>
      </c>
      <c r="AH23" s="90" t="s">
        <v>44</v>
      </c>
      <c r="AI23" s="90" t="s">
        <v>44</v>
      </c>
      <c r="AJ23" s="90" t="s">
        <v>44</v>
      </c>
      <c r="AK23" s="90" t="s">
        <v>44</v>
      </c>
      <c r="AL23" s="90" t="s">
        <v>44</v>
      </c>
      <c r="AM23" s="90" t="s">
        <v>44</v>
      </c>
      <c r="AN23" s="90" t="s">
        <v>44</v>
      </c>
      <c r="AO23" s="90" t="s">
        <v>44</v>
      </c>
      <c r="AP23" s="90" t="s">
        <v>44</v>
      </c>
      <c r="AQ23" s="90" t="s">
        <v>44</v>
      </c>
      <c r="AR23" s="90" t="s">
        <v>44</v>
      </c>
      <c r="AS23" s="90" t="s">
        <v>44</v>
      </c>
      <c r="AT23" s="90" t="s">
        <v>44</v>
      </c>
      <c r="AU23" s="90" t="s">
        <v>44</v>
      </c>
      <c r="AV23" s="90" t="s">
        <v>44</v>
      </c>
      <c r="AW23" s="90" t="s">
        <v>44</v>
      </c>
      <c r="AX23" s="90" t="s">
        <v>44</v>
      </c>
      <c r="AY23" s="90" t="s">
        <v>44</v>
      </c>
    </row>
    <row r="24" spans="2:51" ht="12">
      <c r="B24" s="26" t="s">
        <v>44</v>
      </c>
      <c r="F24" s="27" t="s">
        <v>10</v>
      </c>
      <c r="G24" s="12" t="s">
        <v>283</v>
      </c>
      <c r="H24" s="89" t="s">
        <v>44</v>
      </c>
      <c r="I24" s="89" t="s">
        <v>44</v>
      </c>
      <c r="J24" s="89" t="s">
        <v>44</v>
      </c>
      <c r="K24" s="89">
        <v>4.5999999999999996</v>
      </c>
      <c r="L24" s="89">
        <v>4.5</v>
      </c>
      <c r="M24" s="89">
        <v>4.5</v>
      </c>
      <c r="N24" s="89">
        <v>4.3999999999999995</v>
      </c>
      <c r="O24" s="89">
        <v>4.2</v>
      </c>
      <c r="P24" s="89">
        <v>4.1000000000000005</v>
      </c>
      <c r="Q24" s="89">
        <v>4</v>
      </c>
      <c r="R24" s="89">
        <v>4.1000000000000005</v>
      </c>
      <c r="S24" s="89">
        <v>4.3</v>
      </c>
      <c r="T24" s="89">
        <v>4.3</v>
      </c>
      <c r="U24" s="89">
        <v>4.3</v>
      </c>
      <c r="V24" s="89">
        <v>4.3</v>
      </c>
      <c r="W24" s="89">
        <v>4.3</v>
      </c>
      <c r="X24" s="89">
        <v>4.3</v>
      </c>
      <c r="Y24" s="89">
        <v>4.2</v>
      </c>
      <c r="Z24" s="89">
        <v>4.2</v>
      </c>
      <c r="AA24" s="89">
        <v>4.1000000000000005</v>
      </c>
      <c r="AB24" s="90">
        <v>4</v>
      </c>
      <c r="AC24" s="90">
        <v>4</v>
      </c>
      <c r="AD24" s="90">
        <v>3.9</v>
      </c>
      <c r="AE24" s="90">
        <v>3.8</v>
      </c>
      <c r="AF24" s="90">
        <v>3.6999999999999997</v>
      </c>
      <c r="AG24" s="90">
        <v>3.5999999999999996</v>
      </c>
      <c r="AH24" s="90">
        <v>3.5000000000000004</v>
      </c>
      <c r="AI24" s="90">
        <v>3.4000000000000004</v>
      </c>
      <c r="AJ24" s="90">
        <v>3.3000000000000003</v>
      </c>
      <c r="AK24" s="90">
        <v>3.2</v>
      </c>
      <c r="AL24" s="90">
        <v>3.2</v>
      </c>
      <c r="AM24" s="90">
        <v>3.1</v>
      </c>
      <c r="AN24" s="90">
        <v>3.1</v>
      </c>
      <c r="AO24" s="90">
        <v>3</v>
      </c>
      <c r="AP24" s="90">
        <v>3</v>
      </c>
      <c r="AQ24" s="90">
        <v>3</v>
      </c>
      <c r="AR24" s="90">
        <v>3</v>
      </c>
      <c r="AS24" s="90">
        <v>3</v>
      </c>
      <c r="AT24" s="90">
        <v>3</v>
      </c>
      <c r="AU24" s="90">
        <v>2.9000000000000004</v>
      </c>
      <c r="AV24" s="90">
        <v>2.9000000000000004</v>
      </c>
      <c r="AW24" s="90">
        <v>2.9000000000000004</v>
      </c>
      <c r="AX24" s="96">
        <v>2.8000000000000003</v>
      </c>
      <c r="AY24" s="96">
        <v>2.8000000000000003</v>
      </c>
    </row>
    <row r="25" spans="2:51" ht="12">
      <c r="B25" s="26" t="s">
        <v>44</v>
      </c>
      <c r="F25" s="27" t="s">
        <v>12</v>
      </c>
      <c r="G25" s="12" t="s">
        <v>284</v>
      </c>
      <c r="H25" s="89" t="s">
        <v>44</v>
      </c>
      <c r="I25" s="89" t="s">
        <v>44</v>
      </c>
      <c r="J25" s="89" t="s">
        <v>44</v>
      </c>
      <c r="K25" s="89" t="s">
        <v>44</v>
      </c>
      <c r="L25" s="89" t="s">
        <v>44</v>
      </c>
      <c r="M25" s="89" t="s">
        <v>44</v>
      </c>
      <c r="N25" s="89">
        <v>4.2</v>
      </c>
      <c r="O25" s="89">
        <v>4</v>
      </c>
      <c r="P25" s="89">
        <v>4</v>
      </c>
      <c r="Q25" s="89">
        <v>4</v>
      </c>
      <c r="R25" s="89">
        <v>4.1000000000000005</v>
      </c>
      <c r="S25" s="89">
        <v>4.3</v>
      </c>
      <c r="T25" s="89">
        <v>4.3</v>
      </c>
      <c r="U25" s="89">
        <v>4.3</v>
      </c>
      <c r="V25" s="89">
        <v>4.3</v>
      </c>
      <c r="W25" s="89">
        <v>4.3</v>
      </c>
      <c r="X25" s="89">
        <v>4.3</v>
      </c>
      <c r="Y25" s="89">
        <v>4.3</v>
      </c>
      <c r="Z25" s="89">
        <v>4.3</v>
      </c>
      <c r="AA25" s="89">
        <v>4.3</v>
      </c>
      <c r="AB25" s="90">
        <v>4.2</v>
      </c>
      <c r="AC25" s="90">
        <v>4.2</v>
      </c>
      <c r="AD25" s="90">
        <v>4.1000000000000005</v>
      </c>
      <c r="AE25" s="90">
        <v>4</v>
      </c>
      <c r="AF25" s="90">
        <v>3.9</v>
      </c>
      <c r="AG25" s="90">
        <v>3.8</v>
      </c>
      <c r="AH25" s="90">
        <v>3.6999999999999997</v>
      </c>
      <c r="AI25" s="90">
        <v>3.5999999999999996</v>
      </c>
      <c r="AJ25" s="90">
        <v>3.5000000000000004</v>
      </c>
      <c r="AK25" s="90">
        <v>3.4000000000000004</v>
      </c>
      <c r="AL25" s="90">
        <v>3.4000000000000004</v>
      </c>
      <c r="AM25" s="90">
        <v>3.3000000000000003</v>
      </c>
      <c r="AN25" s="90">
        <v>3.3000000000000003</v>
      </c>
      <c r="AO25" s="90">
        <v>3.3000000000000003</v>
      </c>
      <c r="AP25" s="90">
        <v>3.3000000000000003</v>
      </c>
      <c r="AQ25" s="90">
        <v>3.3000000000000003</v>
      </c>
      <c r="AR25" s="90">
        <v>3.3000000000000003</v>
      </c>
      <c r="AS25" s="90">
        <v>3.3000000000000003</v>
      </c>
      <c r="AT25" s="90">
        <v>3.3000000000000003</v>
      </c>
      <c r="AU25" s="90">
        <v>3.3000000000000003</v>
      </c>
      <c r="AV25" s="90">
        <v>3.3000000000000003</v>
      </c>
      <c r="AW25" s="90">
        <v>3.3000000000000003</v>
      </c>
      <c r="AX25" s="90" t="s">
        <v>44</v>
      </c>
      <c r="AY25" s="90" t="s">
        <v>44</v>
      </c>
    </row>
    <row r="26" spans="2:51" ht="12">
      <c r="B26" s="26" t="s">
        <v>44</v>
      </c>
      <c r="F26" s="27" t="s">
        <v>13</v>
      </c>
      <c r="G26" s="12" t="s">
        <v>285</v>
      </c>
      <c r="H26" s="89" t="s">
        <v>44</v>
      </c>
      <c r="I26" s="89" t="s">
        <v>44</v>
      </c>
      <c r="J26" s="89" t="s">
        <v>44</v>
      </c>
      <c r="K26" s="89" t="s">
        <v>44</v>
      </c>
      <c r="L26" s="89" t="s">
        <v>44</v>
      </c>
      <c r="M26" s="89" t="s">
        <v>44</v>
      </c>
      <c r="N26" s="89" t="s">
        <v>44</v>
      </c>
      <c r="O26" s="89" t="s">
        <v>44</v>
      </c>
      <c r="P26" s="89" t="s">
        <v>44</v>
      </c>
      <c r="Q26" s="89">
        <v>4</v>
      </c>
      <c r="R26" s="89">
        <v>4.1000000000000005</v>
      </c>
      <c r="S26" s="89">
        <v>4.3</v>
      </c>
      <c r="T26" s="89">
        <v>4.3999999999999995</v>
      </c>
      <c r="U26" s="89">
        <v>4.3999999999999995</v>
      </c>
      <c r="V26" s="89">
        <v>4.3999999999999995</v>
      </c>
      <c r="W26" s="89">
        <v>4.3999999999999995</v>
      </c>
      <c r="X26" s="89">
        <v>4.3999999999999995</v>
      </c>
      <c r="Y26" s="89">
        <v>4.3999999999999995</v>
      </c>
      <c r="Z26" s="89">
        <v>4.3999999999999995</v>
      </c>
      <c r="AA26" s="89">
        <v>4.3</v>
      </c>
      <c r="AB26" s="90">
        <v>4.3</v>
      </c>
      <c r="AC26" s="90">
        <v>4.3</v>
      </c>
      <c r="AD26" s="90">
        <v>4.3</v>
      </c>
      <c r="AE26" s="90">
        <v>4.2</v>
      </c>
      <c r="AF26" s="90">
        <v>4.1000000000000005</v>
      </c>
      <c r="AG26" s="90">
        <v>4.1000000000000005</v>
      </c>
      <c r="AH26" s="90">
        <v>4</v>
      </c>
      <c r="AI26" s="90">
        <v>3.9</v>
      </c>
      <c r="AJ26" s="90">
        <v>3.8</v>
      </c>
      <c r="AK26" s="90">
        <v>3.6999999999999997</v>
      </c>
      <c r="AL26" s="90">
        <v>3.6999999999999997</v>
      </c>
      <c r="AM26" s="90">
        <v>3.6999999999999997</v>
      </c>
      <c r="AN26" s="90">
        <v>3.5999999999999996</v>
      </c>
      <c r="AO26" s="90">
        <v>3.5999999999999996</v>
      </c>
      <c r="AP26" s="90">
        <v>3.5999999999999996</v>
      </c>
      <c r="AQ26" s="90">
        <v>3.5999999999999996</v>
      </c>
      <c r="AR26" s="90" t="s">
        <v>44</v>
      </c>
      <c r="AS26" s="90" t="s">
        <v>44</v>
      </c>
      <c r="AT26" s="90" t="s">
        <v>44</v>
      </c>
      <c r="AU26" s="90" t="s">
        <v>44</v>
      </c>
      <c r="AV26" s="90" t="s">
        <v>44</v>
      </c>
      <c r="AW26" s="90" t="s">
        <v>44</v>
      </c>
      <c r="AX26" s="90" t="s">
        <v>44</v>
      </c>
      <c r="AY26" s="90" t="s">
        <v>44</v>
      </c>
    </row>
    <row r="27" spans="2:51" ht="12">
      <c r="B27" s="26" t="s">
        <v>44</v>
      </c>
      <c r="F27" s="27" t="s">
        <v>35</v>
      </c>
      <c r="G27" s="12" t="s">
        <v>286</v>
      </c>
      <c r="H27" s="89" t="s">
        <v>44</v>
      </c>
      <c r="I27" s="89" t="s">
        <v>44</v>
      </c>
      <c r="J27" s="89" t="s">
        <v>44</v>
      </c>
      <c r="K27" s="89" t="s">
        <v>44</v>
      </c>
      <c r="L27" s="89" t="s">
        <v>44</v>
      </c>
      <c r="M27" s="89" t="s">
        <v>44</v>
      </c>
      <c r="N27" s="89" t="s">
        <v>44</v>
      </c>
      <c r="O27" s="89" t="s">
        <v>44</v>
      </c>
      <c r="P27" s="89" t="s">
        <v>44</v>
      </c>
      <c r="Q27" s="89" t="s">
        <v>44</v>
      </c>
      <c r="R27" s="89" t="s">
        <v>44</v>
      </c>
      <c r="S27" s="89" t="s">
        <v>44</v>
      </c>
      <c r="T27" s="89" t="s">
        <v>44</v>
      </c>
      <c r="U27" s="89" t="s">
        <v>44</v>
      </c>
      <c r="V27" s="89" t="s">
        <v>44</v>
      </c>
      <c r="W27" s="89" t="s">
        <v>44</v>
      </c>
      <c r="X27" s="89" t="s">
        <v>44</v>
      </c>
      <c r="Y27" s="89" t="s">
        <v>44</v>
      </c>
      <c r="Z27" s="89" t="s">
        <v>44</v>
      </c>
      <c r="AA27" s="89" t="s">
        <v>44</v>
      </c>
      <c r="AB27" s="90">
        <v>4.3999999999999995</v>
      </c>
      <c r="AC27" s="90">
        <v>4.3999999999999995</v>
      </c>
      <c r="AD27" s="90">
        <v>4.3</v>
      </c>
      <c r="AE27" s="90">
        <v>4.2</v>
      </c>
      <c r="AF27" s="90">
        <v>4</v>
      </c>
      <c r="AG27" s="90">
        <v>3.9</v>
      </c>
      <c r="AH27" s="90">
        <v>3.8</v>
      </c>
      <c r="AI27" s="90">
        <v>3.6999999999999997</v>
      </c>
      <c r="AJ27" s="90">
        <v>3.5999999999999996</v>
      </c>
      <c r="AK27" s="90">
        <v>3.5999999999999996</v>
      </c>
      <c r="AL27" s="90">
        <v>3.5999999999999996</v>
      </c>
      <c r="AM27" s="90" t="s">
        <v>44</v>
      </c>
      <c r="AN27" s="90" t="s">
        <v>44</v>
      </c>
      <c r="AO27" s="90" t="s">
        <v>44</v>
      </c>
      <c r="AP27" s="90" t="s">
        <v>44</v>
      </c>
      <c r="AQ27" s="90" t="s">
        <v>44</v>
      </c>
      <c r="AR27" s="90" t="s">
        <v>44</v>
      </c>
      <c r="AS27" s="90" t="s">
        <v>44</v>
      </c>
      <c r="AT27" s="90" t="s">
        <v>44</v>
      </c>
      <c r="AU27" s="90" t="s">
        <v>44</v>
      </c>
      <c r="AV27" s="90" t="s">
        <v>44</v>
      </c>
      <c r="AW27" s="90" t="s">
        <v>44</v>
      </c>
      <c r="AX27" s="90" t="s">
        <v>44</v>
      </c>
      <c r="AY27" s="90" t="s">
        <v>44</v>
      </c>
    </row>
    <row r="28" spans="2:51" ht="12">
      <c r="B28" s="26" t="s">
        <v>44</v>
      </c>
      <c r="F28" s="27" t="s">
        <v>36</v>
      </c>
      <c r="G28" s="12" t="s">
        <v>287</v>
      </c>
      <c r="H28" s="89" t="s">
        <v>44</v>
      </c>
      <c r="I28" s="89" t="s">
        <v>44</v>
      </c>
      <c r="J28" s="89" t="s">
        <v>44</v>
      </c>
      <c r="K28" s="89" t="s">
        <v>44</v>
      </c>
      <c r="L28" s="89" t="s">
        <v>44</v>
      </c>
      <c r="M28" s="89" t="s">
        <v>44</v>
      </c>
      <c r="N28" s="89" t="s">
        <v>44</v>
      </c>
      <c r="O28" s="89" t="s">
        <v>44</v>
      </c>
      <c r="P28" s="89" t="s">
        <v>44</v>
      </c>
      <c r="Q28" s="89" t="s">
        <v>44</v>
      </c>
      <c r="R28" s="89" t="s">
        <v>44</v>
      </c>
      <c r="S28" s="89" t="s">
        <v>44</v>
      </c>
      <c r="T28" s="89" t="s">
        <v>44</v>
      </c>
      <c r="U28" s="89" t="s">
        <v>44</v>
      </c>
      <c r="V28" s="89" t="s">
        <v>44</v>
      </c>
      <c r="W28" s="89" t="s">
        <v>44</v>
      </c>
      <c r="X28" s="89" t="s">
        <v>44</v>
      </c>
      <c r="Y28" s="89" t="s">
        <v>44</v>
      </c>
      <c r="Z28" s="89" t="s">
        <v>44</v>
      </c>
      <c r="AA28" s="89" t="s">
        <v>44</v>
      </c>
      <c r="AB28" s="90" t="s">
        <v>44</v>
      </c>
      <c r="AC28" s="90" t="s">
        <v>44</v>
      </c>
      <c r="AD28" s="90" t="s">
        <v>44</v>
      </c>
      <c r="AE28" s="90" t="s">
        <v>44</v>
      </c>
      <c r="AF28" s="90" t="s">
        <v>44</v>
      </c>
      <c r="AG28" s="90" t="s">
        <v>44</v>
      </c>
      <c r="AH28" s="90" t="s">
        <v>44</v>
      </c>
      <c r="AI28" s="90" t="s">
        <v>44</v>
      </c>
      <c r="AJ28" s="90" t="s">
        <v>44</v>
      </c>
      <c r="AK28" s="90" t="s">
        <v>44</v>
      </c>
      <c r="AL28" s="90" t="s">
        <v>44</v>
      </c>
      <c r="AM28" s="90">
        <v>3.6999999999999997</v>
      </c>
      <c r="AN28" s="90">
        <v>3.6999999999999997</v>
      </c>
      <c r="AO28" s="90">
        <v>3.6999999999999997</v>
      </c>
      <c r="AP28" s="90">
        <v>3.6999999999999997</v>
      </c>
      <c r="AQ28" s="90">
        <v>3.6999999999999997</v>
      </c>
      <c r="AR28" s="90">
        <v>3.6999999999999997</v>
      </c>
      <c r="AS28" s="90">
        <v>3.6999999999999997</v>
      </c>
      <c r="AT28" s="90">
        <v>3.6999999999999997</v>
      </c>
      <c r="AU28" s="90">
        <v>3.6999999999999997</v>
      </c>
      <c r="AV28" s="90">
        <v>3.5999999999999996</v>
      </c>
      <c r="AW28" s="90">
        <v>3.5999999999999996</v>
      </c>
      <c r="AX28" s="96">
        <v>3.5000000000000004</v>
      </c>
      <c r="AY28" s="96">
        <v>3.5000000000000004</v>
      </c>
    </row>
    <row r="29" spans="2:51" ht="12">
      <c r="B29" s="26" t="s">
        <v>44</v>
      </c>
      <c r="F29" s="27" t="s">
        <v>37</v>
      </c>
      <c r="G29" s="12" t="s">
        <v>288</v>
      </c>
      <c r="H29" s="89" t="s">
        <v>44</v>
      </c>
      <c r="I29" s="89" t="s">
        <v>44</v>
      </c>
      <c r="J29" s="89" t="s">
        <v>44</v>
      </c>
      <c r="K29" s="89" t="s">
        <v>44</v>
      </c>
      <c r="L29" s="89" t="s">
        <v>44</v>
      </c>
      <c r="M29" s="89" t="s">
        <v>44</v>
      </c>
      <c r="N29" s="89" t="s">
        <v>44</v>
      </c>
      <c r="O29" s="89" t="s">
        <v>44</v>
      </c>
      <c r="P29" s="89" t="s">
        <v>44</v>
      </c>
      <c r="Q29" s="89" t="s">
        <v>44</v>
      </c>
      <c r="R29" s="89" t="s">
        <v>44</v>
      </c>
      <c r="S29" s="89" t="s">
        <v>44</v>
      </c>
      <c r="T29" s="89" t="s">
        <v>44</v>
      </c>
      <c r="U29" s="89" t="s">
        <v>44</v>
      </c>
      <c r="V29" s="89" t="s">
        <v>44</v>
      </c>
      <c r="W29" s="89" t="s">
        <v>44</v>
      </c>
      <c r="X29" s="89" t="s">
        <v>44</v>
      </c>
      <c r="Y29" s="89" t="s">
        <v>44</v>
      </c>
      <c r="Z29" s="89" t="s">
        <v>44</v>
      </c>
      <c r="AA29" s="89" t="s">
        <v>44</v>
      </c>
      <c r="AB29" s="90" t="s">
        <v>44</v>
      </c>
      <c r="AC29" s="90" t="s">
        <v>44</v>
      </c>
      <c r="AD29" s="90" t="s">
        <v>44</v>
      </c>
      <c r="AE29" s="90" t="s">
        <v>44</v>
      </c>
      <c r="AF29" s="90" t="s">
        <v>44</v>
      </c>
      <c r="AG29" s="90" t="s">
        <v>44</v>
      </c>
      <c r="AH29" s="90" t="s">
        <v>44</v>
      </c>
      <c r="AI29" s="90" t="s">
        <v>44</v>
      </c>
      <c r="AJ29" s="90" t="s">
        <v>44</v>
      </c>
      <c r="AK29" s="90" t="s">
        <v>44</v>
      </c>
      <c r="AL29" s="90" t="s">
        <v>44</v>
      </c>
      <c r="AM29" s="90" t="s">
        <v>44</v>
      </c>
      <c r="AN29" s="90">
        <v>3.5999999999999996</v>
      </c>
      <c r="AO29" s="90">
        <v>3.5999999999999996</v>
      </c>
      <c r="AP29" s="90">
        <v>3.5999999999999996</v>
      </c>
      <c r="AQ29" s="90">
        <v>3.5999999999999996</v>
      </c>
      <c r="AR29" s="90">
        <v>3.5000000000000004</v>
      </c>
      <c r="AS29" s="90">
        <v>3.5000000000000004</v>
      </c>
      <c r="AT29" s="90">
        <v>3.5000000000000004</v>
      </c>
      <c r="AU29" s="90">
        <v>3.4000000000000004</v>
      </c>
      <c r="AV29" s="90">
        <v>3.4000000000000004</v>
      </c>
      <c r="AW29" s="90">
        <v>3.3000000000000003</v>
      </c>
      <c r="AX29" s="96">
        <v>3.3000000000000003</v>
      </c>
      <c r="AY29" s="96">
        <v>3.3000000000000003</v>
      </c>
    </row>
    <row r="30" spans="2:51" ht="12">
      <c r="B30" s="26" t="s">
        <v>44</v>
      </c>
      <c r="F30" s="27" t="s">
        <v>14</v>
      </c>
      <c r="G30" s="12" t="s">
        <v>289</v>
      </c>
      <c r="H30" s="89">
        <v>5.6000000000000005</v>
      </c>
      <c r="I30" s="89">
        <v>5.5</v>
      </c>
      <c r="J30" s="89">
        <v>5.4</v>
      </c>
      <c r="K30" s="89">
        <v>5.4</v>
      </c>
      <c r="L30" s="89">
        <v>5.0999999999999996</v>
      </c>
      <c r="M30" s="89">
        <v>4.9000000000000004</v>
      </c>
      <c r="N30" s="89">
        <v>4.7</v>
      </c>
      <c r="O30" s="89">
        <v>4.5</v>
      </c>
      <c r="P30" s="89">
        <v>4.5</v>
      </c>
      <c r="Q30" s="89">
        <v>4.5</v>
      </c>
      <c r="R30" s="89">
        <v>4.8</v>
      </c>
      <c r="S30" s="89">
        <v>5.0999999999999996</v>
      </c>
      <c r="T30" s="89">
        <v>5.0999999999999996</v>
      </c>
      <c r="U30" s="89">
        <v>5.0999999999999996</v>
      </c>
      <c r="V30" s="89">
        <v>5.0999999999999996</v>
      </c>
      <c r="W30" s="89">
        <v>5.0999999999999996</v>
      </c>
      <c r="X30" s="89">
        <v>5</v>
      </c>
      <c r="Y30" s="89">
        <v>5</v>
      </c>
      <c r="Z30" s="89">
        <v>5</v>
      </c>
      <c r="AA30" s="89">
        <v>5</v>
      </c>
      <c r="AB30" s="90">
        <v>4.9000000000000004</v>
      </c>
      <c r="AC30" s="90">
        <v>4.8</v>
      </c>
      <c r="AD30" s="90">
        <v>4.7</v>
      </c>
      <c r="AE30" s="90">
        <v>4.5999999999999996</v>
      </c>
      <c r="AF30" s="90">
        <v>4.5</v>
      </c>
      <c r="AG30" s="90">
        <v>4.5</v>
      </c>
      <c r="AH30" s="90">
        <v>4.3999999999999995</v>
      </c>
      <c r="AI30" s="90">
        <v>4.3</v>
      </c>
      <c r="AJ30" s="90">
        <v>4.3</v>
      </c>
      <c r="AK30" s="90">
        <v>4.2</v>
      </c>
      <c r="AL30" s="90">
        <v>4.1000000000000005</v>
      </c>
      <c r="AM30" s="90">
        <v>4.1000000000000005</v>
      </c>
      <c r="AN30" s="90">
        <v>4</v>
      </c>
      <c r="AO30" s="90">
        <v>4</v>
      </c>
      <c r="AP30" s="90">
        <v>4</v>
      </c>
      <c r="AQ30" s="90">
        <v>4</v>
      </c>
      <c r="AR30" s="90" t="s">
        <v>44</v>
      </c>
      <c r="AS30" s="90" t="s">
        <v>44</v>
      </c>
      <c r="AT30" s="90" t="s">
        <v>44</v>
      </c>
      <c r="AU30" s="90" t="s">
        <v>44</v>
      </c>
      <c r="AV30" s="90" t="s">
        <v>44</v>
      </c>
      <c r="AW30" s="90" t="s">
        <v>44</v>
      </c>
      <c r="AX30" s="90" t="s">
        <v>44</v>
      </c>
      <c r="AY30" s="90" t="s">
        <v>44</v>
      </c>
    </row>
    <row r="31" spans="2:51" ht="12">
      <c r="B31" s="26" t="s">
        <v>44</v>
      </c>
      <c r="F31" s="27" t="s">
        <v>15</v>
      </c>
      <c r="G31" s="12" t="s">
        <v>290</v>
      </c>
      <c r="H31" s="89">
        <v>5.4</v>
      </c>
      <c r="I31" s="89">
        <v>5.4</v>
      </c>
      <c r="J31" s="89">
        <v>5.4</v>
      </c>
      <c r="K31" s="89">
        <v>5.2</v>
      </c>
      <c r="L31" s="89">
        <v>5</v>
      </c>
      <c r="M31" s="89">
        <v>4.8</v>
      </c>
      <c r="N31" s="89">
        <v>4.5999999999999996</v>
      </c>
      <c r="O31" s="89">
        <v>4.3</v>
      </c>
      <c r="P31" s="89">
        <v>4.2</v>
      </c>
      <c r="Q31" s="89">
        <v>4.2</v>
      </c>
      <c r="R31" s="89">
        <v>4.5999999999999996</v>
      </c>
      <c r="S31" s="89">
        <v>4.7</v>
      </c>
      <c r="T31" s="89">
        <v>4.8</v>
      </c>
      <c r="U31" s="89">
        <v>4.8</v>
      </c>
      <c r="V31" s="89">
        <v>4.9000000000000004</v>
      </c>
      <c r="W31" s="89">
        <v>4.9000000000000004</v>
      </c>
      <c r="X31" s="89">
        <v>4.9000000000000004</v>
      </c>
      <c r="Y31" s="89">
        <v>5</v>
      </c>
      <c r="Z31" s="89">
        <v>4.5999999999999996</v>
      </c>
      <c r="AA31" s="89">
        <v>4.5</v>
      </c>
      <c r="AB31" s="90">
        <v>4.5</v>
      </c>
      <c r="AC31" s="90">
        <v>4.3999999999999995</v>
      </c>
      <c r="AD31" s="90">
        <v>4.3</v>
      </c>
      <c r="AE31" s="90">
        <v>4.2</v>
      </c>
      <c r="AF31" s="90">
        <v>4.1000000000000005</v>
      </c>
      <c r="AG31" s="90">
        <v>4.1000000000000005</v>
      </c>
      <c r="AH31" s="90">
        <v>4</v>
      </c>
      <c r="AI31" s="90">
        <v>3.9</v>
      </c>
      <c r="AJ31" s="90">
        <v>3.9</v>
      </c>
      <c r="AK31" s="90">
        <v>3.8</v>
      </c>
      <c r="AL31" s="90">
        <v>3.6999999999999997</v>
      </c>
      <c r="AM31" s="90">
        <v>3.6999999999999997</v>
      </c>
      <c r="AN31" s="90">
        <v>3.5999999999999996</v>
      </c>
      <c r="AO31" s="90">
        <v>3.5999999999999996</v>
      </c>
      <c r="AP31" s="90">
        <v>3.5999999999999996</v>
      </c>
      <c r="AQ31" s="90">
        <v>3.5999999999999996</v>
      </c>
      <c r="AR31" s="90">
        <v>3.5000000000000004</v>
      </c>
      <c r="AS31" s="90">
        <v>3.4000000000000004</v>
      </c>
      <c r="AT31" s="90">
        <v>3.4000000000000004</v>
      </c>
      <c r="AU31" s="90">
        <v>3.3000000000000003</v>
      </c>
      <c r="AV31" s="90">
        <v>3.3000000000000003</v>
      </c>
      <c r="AW31" s="90">
        <v>3.3000000000000003</v>
      </c>
      <c r="AX31" s="96">
        <v>3.3000000000000003</v>
      </c>
      <c r="AY31" s="96">
        <v>3.3000000000000003</v>
      </c>
    </row>
    <row r="32" spans="2:51" ht="12">
      <c r="B32" s="26" t="s">
        <v>44</v>
      </c>
      <c r="F32" s="27" t="s">
        <v>16</v>
      </c>
      <c r="G32" s="12" t="s">
        <v>291</v>
      </c>
      <c r="H32" s="89">
        <v>5.3</v>
      </c>
      <c r="I32" s="89">
        <v>5.3</v>
      </c>
      <c r="J32" s="89">
        <v>5.3</v>
      </c>
      <c r="K32" s="89">
        <v>5.0999999999999996</v>
      </c>
      <c r="L32" s="89">
        <v>4.9000000000000004</v>
      </c>
      <c r="M32" s="89">
        <v>4.7</v>
      </c>
      <c r="N32" s="89">
        <v>4.5</v>
      </c>
      <c r="O32" s="89">
        <v>4.2</v>
      </c>
      <c r="P32" s="89">
        <v>4</v>
      </c>
      <c r="Q32" s="89">
        <v>4</v>
      </c>
      <c r="R32" s="89">
        <v>4.2</v>
      </c>
      <c r="S32" s="89">
        <v>4.3</v>
      </c>
      <c r="T32" s="89">
        <v>4.3999999999999995</v>
      </c>
      <c r="U32" s="89">
        <v>4.5</v>
      </c>
      <c r="V32" s="89">
        <v>4.5999999999999996</v>
      </c>
      <c r="W32" s="89">
        <v>4.7</v>
      </c>
      <c r="X32" s="89">
        <v>4.3999999999999995</v>
      </c>
      <c r="Y32" s="89">
        <v>4.3999999999999995</v>
      </c>
      <c r="Z32" s="89">
        <v>4.3999999999999995</v>
      </c>
      <c r="AA32" s="89">
        <v>4.3</v>
      </c>
      <c r="AB32" s="90">
        <v>4.2</v>
      </c>
      <c r="AC32" s="90">
        <v>4.1000000000000005</v>
      </c>
      <c r="AD32" s="90">
        <v>4</v>
      </c>
      <c r="AE32" s="90">
        <v>3.9</v>
      </c>
      <c r="AF32" s="90">
        <v>3.8</v>
      </c>
      <c r="AG32" s="90">
        <v>3.8</v>
      </c>
      <c r="AH32" s="90">
        <v>3.8</v>
      </c>
      <c r="AI32" s="90">
        <v>3.6999999999999997</v>
      </c>
      <c r="AJ32" s="90">
        <v>3.6999999999999997</v>
      </c>
      <c r="AK32" s="90">
        <v>3.5999999999999996</v>
      </c>
      <c r="AL32" s="90">
        <v>3.5000000000000004</v>
      </c>
      <c r="AM32" s="90">
        <v>3.5000000000000004</v>
      </c>
      <c r="AN32" s="90">
        <v>3.4000000000000004</v>
      </c>
      <c r="AO32" s="90">
        <v>3.4000000000000004</v>
      </c>
      <c r="AP32" s="90">
        <v>3.4000000000000004</v>
      </c>
      <c r="AQ32" s="90">
        <v>3.4000000000000004</v>
      </c>
      <c r="AR32" s="90">
        <v>3.3000000000000003</v>
      </c>
      <c r="AS32" s="90">
        <v>3.2</v>
      </c>
      <c r="AT32" s="90">
        <v>3.2</v>
      </c>
      <c r="AU32" s="90">
        <v>3.1</v>
      </c>
      <c r="AV32" s="90">
        <v>3.1</v>
      </c>
      <c r="AW32" s="90">
        <v>3.1</v>
      </c>
      <c r="AX32" s="96">
        <v>3.1</v>
      </c>
      <c r="AY32" s="96">
        <v>3.1</v>
      </c>
    </row>
    <row r="33" spans="2:51" ht="12">
      <c r="B33" s="26" t="s">
        <v>44</v>
      </c>
      <c r="F33" s="27" t="s">
        <v>17</v>
      </c>
      <c r="G33" s="12" t="s">
        <v>292</v>
      </c>
      <c r="H33" s="89">
        <v>6</v>
      </c>
      <c r="I33" s="89">
        <v>6</v>
      </c>
      <c r="J33" s="89">
        <v>5.8999999999999995</v>
      </c>
      <c r="K33" s="89">
        <v>5.8000000000000007</v>
      </c>
      <c r="L33" s="89">
        <v>5.6000000000000005</v>
      </c>
      <c r="M33" s="89">
        <v>5.4</v>
      </c>
      <c r="N33" s="89">
        <v>5.2</v>
      </c>
      <c r="O33" s="89">
        <v>4.9000000000000004</v>
      </c>
      <c r="P33" s="89">
        <v>4.8</v>
      </c>
      <c r="Q33" s="89">
        <v>4.8</v>
      </c>
      <c r="R33" s="89">
        <v>5.0999999999999996</v>
      </c>
      <c r="S33" s="89">
        <v>5.2</v>
      </c>
      <c r="T33" s="89">
        <v>5.0999999999999996</v>
      </c>
      <c r="U33" s="89">
        <v>5.0999999999999996</v>
      </c>
      <c r="V33" s="89">
        <v>5.0999999999999996</v>
      </c>
      <c r="W33" s="89">
        <v>5.0999999999999996</v>
      </c>
      <c r="X33" s="89">
        <v>5.0999999999999996</v>
      </c>
      <c r="Y33" s="89">
        <v>5.0999999999999996</v>
      </c>
      <c r="Z33" s="89">
        <v>5.0999999999999996</v>
      </c>
      <c r="AA33" s="89">
        <v>5</v>
      </c>
      <c r="AB33" s="90">
        <v>4.9000000000000004</v>
      </c>
      <c r="AC33" s="90">
        <v>4.8</v>
      </c>
      <c r="AD33" s="90">
        <v>4.7</v>
      </c>
      <c r="AE33" s="90">
        <v>4.5999999999999996</v>
      </c>
      <c r="AF33" s="90">
        <v>4.5</v>
      </c>
      <c r="AG33" s="90">
        <v>4.5</v>
      </c>
      <c r="AH33" s="90">
        <v>4.5</v>
      </c>
      <c r="AI33" s="90">
        <v>4.3999999999999995</v>
      </c>
      <c r="AJ33" s="90">
        <v>4.3999999999999995</v>
      </c>
      <c r="AK33" s="90">
        <v>4.3</v>
      </c>
      <c r="AL33" s="90">
        <v>4.2</v>
      </c>
      <c r="AM33" s="90">
        <v>4.2</v>
      </c>
      <c r="AN33" s="90">
        <v>4.1000000000000005</v>
      </c>
      <c r="AO33" s="90">
        <v>4.1000000000000005</v>
      </c>
      <c r="AP33" s="90">
        <v>4</v>
      </c>
      <c r="AQ33" s="90">
        <v>4</v>
      </c>
      <c r="AR33" s="90">
        <v>3.9</v>
      </c>
      <c r="AS33" s="90">
        <v>3.8</v>
      </c>
      <c r="AT33" s="90">
        <v>3.8</v>
      </c>
      <c r="AU33" s="90">
        <v>3.6999999999999997</v>
      </c>
      <c r="AV33" s="90">
        <v>3.6999999999999997</v>
      </c>
      <c r="AW33" s="90" t="s">
        <v>44</v>
      </c>
      <c r="AX33" s="90" t="s">
        <v>44</v>
      </c>
      <c r="AY33" s="90" t="s">
        <v>44</v>
      </c>
    </row>
    <row r="34" spans="2:51" ht="12">
      <c r="B34" s="26" t="s">
        <v>44</v>
      </c>
      <c r="F34" s="27" t="s">
        <v>18</v>
      </c>
      <c r="G34" s="12" t="s">
        <v>293</v>
      </c>
      <c r="H34" s="89">
        <v>6</v>
      </c>
      <c r="I34" s="89">
        <v>5.8999999999999995</v>
      </c>
      <c r="J34" s="89">
        <v>5.7</v>
      </c>
      <c r="K34" s="89">
        <v>5.5</v>
      </c>
      <c r="L34" s="89">
        <v>5.0999999999999996</v>
      </c>
      <c r="M34" s="89">
        <v>4.9000000000000004</v>
      </c>
      <c r="N34" s="89">
        <v>4.7</v>
      </c>
      <c r="O34" s="89">
        <v>4.3999999999999995</v>
      </c>
      <c r="P34" s="89">
        <v>4.3999999999999995</v>
      </c>
      <c r="Q34" s="89">
        <v>4.3999999999999995</v>
      </c>
      <c r="R34" s="89">
        <v>4.5999999999999996</v>
      </c>
      <c r="S34" s="89">
        <v>4.7</v>
      </c>
      <c r="T34" s="89">
        <v>4.7</v>
      </c>
      <c r="U34" s="89">
        <v>4.7</v>
      </c>
      <c r="V34" s="89">
        <v>4.7</v>
      </c>
      <c r="W34" s="89">
        <v>4.5999999999999996</v>
      </c>
      <c r="X34" s="89">
        <v>4.5</v>
      </c>
      <c r="Y34" s="89">
        <v>4.5</v>
      </c>
      <c r="Z34" s="89">
        <v>4.5</v>
      </c>
      <c r="AA34" s="89">
        <v>4.5</v>
      </c>
      <c r="AB34" s="90">
        <v>4.3999999999999995</v>
      </c>
      <c r="AC34" s="90">
        <v>4.3</v>
      </c>
      <c r="AD34" s="90">
        <v>4.2</v>
      </c>
      <c r="AE34" s="90">
        <v>4.1000000000000005</v>
      </c>
      <c r="AF34" s="90">
        <v>4</v>
      </c>
      <c r="AG34" s="90">
        <v>4</v>
      </c>
      <c r="AH34" s="90">
        <v>3.9</v>
      </c>
      <c r="AI34" s="90">
        <v>3.9</v>
      </c>
      <c r="AJ34" s="90">
        <v>3.9</v>
      </c>
      <c r="AK34" s="90">
        <v>3.8</v>
      </c>
      <c r="AL34" s="90">
        <v>3.6999999999999997</v>
      </c>
      <c r="AM34" s="90">
        <v>3.6999999999999997</v>
      </c>
      <c r="AN34" s="90">
        <v>3.5999999999999996</v>
      </c>
      <c r="AO34" s="90" t="s">
        <v>44</v>
      </c>
      <c r="AP34" s="90" t="s">
        <v>44</v>
      </c>
      <c r="AQ34" s="90" t="s">
        <v>44</v>
      </c>
      <c r="AR34" s="90" t="s">
        <v>44</v>
      </c>
      <c r="AS34" s="90" t="s">
        <v>44</v>
      </c>
      <c r="AT34" s="90" t="s">
        <v>44</v>
      </c>
      <c r="AU34" s="90" t="s">
        <v>44</v>
      </c>
      <c r="AV34" s="90" t="s">
        <v>44</v>
      </c>
      <c r="AW34" s="90" t="s">
        <v>44</v>
      </c>
      <c r="AX34" s="90" t="s">
        <v>44</v>
      </c>
      <c r="AY34" s="90" t="s">
        <v>44</v>
      </c>
    </row>
    <row r="35" spans="2:51" ht="12">
      <c r="B35" s="26" t="s">
        <v>44</v>
      </c>
      <c r="F35" s="27" t="s">
        <v>19</v>
      </c>
      <c r="G35" s="12" t="s">
        <v>294</v>
      </c>
      <c r="H35" s="89">
        <v>6.5</v>
      </c>
      <c r="I35" s="89">
        <v>6.1</v>
      </c>
      <c r="J35" s="89">
        <v>6</v>
      </c>
      <c r="K35" s="89">
        <v>5.8999999999999995</v>
      </c>
      <c r="L35" s="89">
        <v>5.7</v>
      </c>
      <c r="M35" s="89">
        <v>5.5</v>
      </c>
      <c r="N35" s="89">
        <v>5.2</v>
      </c>
      <c r="O35" s="89">
        <v>4.9000000000000004</v>
      </c>
      <c r="P35" s="89">
        <v>4.9000000000000004</v>
      </c>
      <c r="Q35" s="89">
        <v>4.9000000000000004</v>
      </c>
      <c r="R35" s="89">
        <v>5.0999999999999996</v>
      </c>
      <c r="S35" s="89">
        <v>5.3</v>
      </c>
      <c r="T35" s="89">
        <v>5.3</v>
      </c>
      <c r="U35" s="89">
        <v>5.3</v>
      </c>
      <c r="V35" s="89">
        <v>5.3</v>
      </c>
      <c r="W35" s="89">
        <v>5.3</v>
      </c>
      <c r="X35" s="89">
        <v>5.2</v>
      </c>
      <c r="Y35" s="89">
        <v>5.3</v>
      </c>
      <c r="Z35" s="89">
        <v>5.3</v>
      </c>
      <c r="AA35" s="89">
        <v>5.3</v>
      </c>
      <c r="AB35" s="90">
        <v>5.2</v>
      </c>
      <c r="AC35" s="90">
        <v>5.0999999999999996</v>
      </c>
      <c r="AD35" s="90">
        <v>5</v>
      </c>
      <c r="AE35" s="90">
        <v>4.9000000000000004</v>
      </c>
      <c r="AF35" s="90">
        <v>4.8</v>
      </c>
      <c r="AG35" s="90">
        <v>4.8</v>
      </c>
      <c r="AH35" s="90">
        <v>4.7</v>
      </c>
      <c r="AI35" s="90">
        <v>4.5</v>
      </c>
      <c r="AJ35" s="90">
        <v>4.5</v>
      </c>
      <c r="AK35" s="90">
        <v>4.3999999999999995</v>
      </c>
      <c r="AL35" s="90">
        <v>4.3</v>
      </c>
      <c r="AM35" s="90">
        <v>4.3</v>
      </c>
      <c r="AN35" s="90">
        <v>4.2</v>
      </c>
      <c r="AO35" s="90">
        <v>4.2</v>
      </c>
      <c r="AP35" s="90">
        <v>4.2</v>
      </c>
      <c r="AQ35" s="90">
        <v>4.2</v>
      </c>
      <c r="AR35" s="90">
        <v>4</v>
      </c>
      <c r="AS35" s="90">
        <v>3.9</v>
      </c>
      <c r="AT35" s="90">
        <v>3.9</v>
      </c>
      <c r="AU35" s="90">
        <v>3.8</v>
      </c>
      <c r="AV35" s="90">
        <v>3.8</v>
      </c>
      <c r="AW35" s="90">
        <v>3.8</v>
      </c>
      <c r="AX35" s="96">
        <v>3.8</v>
      </c>
      <c r="AY35" s="96">
        <v>3.8</v>
      </c>
    </row>
    <row r="36" spans="2:51" ht="12">
      <c r="B36" s="26" t="s">
        <v>44</v>
      </c>
      <c r="F36" s="27" t="s">
        <v>20</v>
      </c>
      <c r="G36" s="12" t="s">
        <v>295</v>
      </c>
      <c r="H36" s="89">
        <v>5.4</v>
      </c>
      <c r="I36" s="89">
        <v>5.2</v>
      </c>
      <c r="J36" s="89">
        <v>5</v>
      </c>
      <c r="K36" s="89">
        <v>4.8</v>
      </c>
      <c r="L36" s="89">
        <v>4.5</v>
      </c>
      <c r="M36" s="89">
        <v>4.3</v>
      </c>
      <c r="N36" s="89">
        <v>4.1000000000000005</v>
      </c>
      <c r="O36" s="89">
        <v>3.9</v>
      </c>
      <c r="P36" s="89">
        <v>3.9</v>
      </c>
      <c r="Q36" s="89">
        <v>3.9</v>
      </c>
      <c r="R36" s="89">
        <v>4.1000000000000005</v>
      </c>
      <c r="S36" s="89">
        <v>4.1000000000000005</v>
      </c>
      <c r="T36" s="89" t="s">
        <v>44</v>
      </c>
      <c r="U36" s="89" t="s">
        <v>44</v>
      </c>
      <c r="V36" s="89" t="s">
        <v>44</v>
      </c>
      <c r="W36" s="89" t="s">
        <v>44</v>
      </c>
      <c r="X36" s="89" t="s">
        <v>44</v>
      </c>
      <c r="Y36" s="89" t="s">
        <v>44</v>
      </c>
      <c r="Z36" s="89" t="s">
        <v>44</v>
      </c>
      <c r="AA36" s="89" t="s">
        <v>44</v>
      </c>
      <c r="AB36" s="89" t="s">
        <v>44</v>
      </c>
      <c r="AC36" s="89" t="s">
        <v>44</v>
      </c>
      <c r="AD36" s="89" t="s">
        <v>44</v>
      </c>
      <c r="AE36" s="89" t="s">
        <v>44</v>
      </c>
      <c r="AF36" s="89" t="s">
        <v>44</v>
      </c>
      <c r="AG36" s="89" t="s">
        <v>44</v>
      </c>
      <c r="AH36" s="89" t="s">
        <v>44</v>
      </c>
      <c r="AI36" s="89" t="s">
        <v>44</v>
      </c>
      <c r="AJ36" s="89" t="s">
        <v>44</v>
      </c>
      <c r="AK36" s="89" t="s">
        <v>44</v>
      </c>
      <c r="AL36" s="89" t="s">
        <v>44</v>
      </c>
      <c r="AM36" s="89" t="s">
        <v>44</v>
      </c>
      <c r="AN36" s="89" t="s">
        <v>44</v>
      </c>
      <c r="AO36" s="89" t="s">
        <v>44</v>
      </c>
      <c r="AP36" s="89" t="s">
        <v>44</v>
      </c>
      <c r="AQ36" s="89" t="s">
        <v>44</v>
      </c>
      <c r="AR36" s="89" t="s">
        <v>44</v>
      </c>
      <c r="AS36" s="89" t="s">
        <v>44</v>
      </c>
      <c r="AT36" s="89" t="s">
        <v>44</v>
      </c>
      <c r="AU36" s="89" t="s">
        <v>44</v>
      </c>
      <c r="AV36" s="89" t="s">
        <v>44</v>
      </c>
      <c r="AW36" s="89" t="s">
        <v>44</v>
      </c>
      <c r="AX36" s="89" t="s">
        <v>44</v>
      </c>
      <c r="AY36" s="89" t="s">
        <v>44</v>
      </c>
    </row>
    <row r="37" spans="2:51" ht="12">
      <c r="B37" s="26" t="s">
        <v>44</v>
      </c>
      <c r="F37" s="27" t="s">
        <v>21</v>
      </c>
      <c r="G37" s="12" t="s">
        <v>296</v>
      </c>
      <c r="H37" s="89" t="s">
        <v>44</v>
      </c>
      <c r="I37" s="89" t="s">
        <v>44</v>
      </c>
      <c r="J37" s="89">
        <v>5.6000000000000005</v>
      </c>
      <c r="K37" s="89">
        <v>5.5</v>
      </c>
      <c r="L37" s="89">
        <v>5.2</v>
      </c>
      <c r="M37" s="89">
        <v>5</v>
      </c>
      <c r="N37" s="89">
        <v>4.8</v>
      </c>
      <c r="O37" s="89">
        <v>4.5</v>
      </c>
      <c r="P37" s="89">
        <v>4.3999999999999995</v>
      </c>
      <c r="Q37" s="89">
        <v>4.3999999999999995</v>
      </c>
      <c r="R37" s="89">
        <v>4.5999999999999996</v>
      </c>
      <c r="S37" s="89">
        <v>4.7</v>
      </c>
      <c r="T37" s="89">
        <v>4.7</v>
      </c>
      <c r="U37" s="89">
        <v>4.7</v>
      </c>
      <c r="V37" s="89">
        <v>4.7</v>
      </c>
      <c r="W37" s="89">
        <v>4.8</v>
      </c>
      <c r="X37" s="89">
        <v>4.7</v>
      </c>
      <c r="Y37" s="89">
        <v>4.7</v>
      </c>
      <c r="Z37" s="89">
        <v>4.5999999999999996</v>
      </c>
      <c r="AA37" s="89">
        <v>4.5</v>
      </c>
      <c r="AB37" s="90">
        <v>4.3999999999999995</v>
      </c>
      <c r="AC37" s="90">
        <v>4.3</v>
      </c>
      <c r="AD37" s="90">
        <v>4.1000000000000005</v>
      </c>
      <c r="AE37" s="90">
        <v>4</v>
      </c>
      <c r="AF37" s="90">
        <v>3.9</v>
      </c>
      <c r="AG37" s="90">
        <v>3.9</v>
      </c>
      <c r="AH37" s="90">
        <v>3.9</v>
      </c>
      <c r="AI37" s="90">
        <v>3.8</v>
      </c>
      <c r="AJ37" s="90">
        <v>3.8</v>
      </c>
      <c r="AK37" s="90">
        <v>3.6999999999999997</v>
      </c>
      <c r="AL37" s="90">
        <v>3.5999999999999996</v>
      </c>
      <c r="AM37" s="90">
        <v>3.5999999999999996</v>
      </c>
      <c r="AN37" s="90">
        <v>3.5000000000000004</v>
      </c>
      <c r="AO37" s="90">
        <v>3.5000000000000004</v>
      </c>
      <c r="AP37" s="90">
        <v>3.5000000000000004</v>
      </c>
      <c r="AQ37" s="90">
        <v>3.5000000000000004</v>
      </c>
      <c r="AR37" s="90">
        <v>3.4000000000000004</v>
      </c>
      <c r="AS37" s="90">
        <v>3.3000000000000003</v>
      </c>
      <c r="AT37" s="90">
        <v>3.3000000000000003</v>
      </c>
      <c r="AU37" s="90">
        <v>3.2</v>
      </c>
      <c r="AV37" s="90">
        <v>3.2</v>
      </c>
      <c r="AW37" s="90">
        <v>3.2</v>
      </c>
      <c r="AX37" s="96">
        <v>3.2</v>
      </c>
      <c r="AY37" s="96">
        <v>3.2</v>
      </c>
    </row>
    <row r="38" spans="2:51" ht="12">
      <c r="B38" s="26" t="s">
        <v>44</v>
      </c>
      <c r="F38" s="27" t="s">
        <v>22</v>
      </c>
      <c r="G38" s="12" t="s">
        <v>297</v>
      </c>
      <c r="H38" s="89" t="s">
        <v>44</v>
      </c>
      <c r="I38" s="89" t="s">
        <v>44</v>
      </c>
      <c r="J38" s="89" t="s">
        <v>44</v>
      </c>
      <c r="K38" s="89" t="s">
        <v>44</v>
      </c>
      <c r="L38" s="89" t="s">
        <v>44</v>
      </c>
      <c r="M38" s="89" t="s">
        <v>44</v>
      </c>
      <c r="N38" s="89">
        <v>4.7</v>
      </c>
      <c r="O38" s="89">
        <v>4.5</v>
      </c>
      <c r="P38" s="89">
        <v>4.5</v>
      </c>
      <c r="Q38" s="89">
        <v>4.5</v>
      </c>
      <c r="R38" s="89">
        <v>4.5999999999999996</v>
      </c>
      <c r="S38" s="89">
        <v>4.7</v>
      </c>
      <c r="T38" s="89">
        <v>4.7</v>
      </c>
      <c r="U38" s="89">
        <v>4.7</v>
      </c>
      <c r="V38" s="89">
        <v>4.7</v>
      </c>
      <c r="W38" s="89">
        <v>4.7</v>
      </c>
      <c r="X38" s="89">
        <v>4.7</v>
      </c>
      <c r="Y38" s="89">
        <v>4.7</v>
      </c>
      <c r="Z38" s="89">
        <v>4.7</v>
      </c>
      <c r="AA38" s="89">
        <v>4.5999999999999996</v>
      </c>
      <c r="AB38" s="90">
        <v>4.5999999999999996</v>
      </c>
      <c r="AC38" s="90">
        <v>4.5</v>
      </c>
      <c r="AD38" s="90">
        <v>4.3999999999999995</v>
      </c>
      <c r="AE38" s="90">
        <v>4.3</v>
      </c>
      <c r="AF38" s="90">
        <v>4.3999999999999995</v>
      </c>
      <c r="AG38" s="90" t="s">
        <v>44</v>
      </c>
      <c r="AH38" s="90" t="s">
        <v>44</v>
      </c>
      <c r="AI38" s="90" t="s">
        <v>44</v>
      </c>
      <c r="AJ38" s="90" t="s">
        <v>44</v>
      </c>
      <c r="AK38" s="90" t="s">
        <v>44</v>
      </c>
      <c r="AL38" s="90" t="s">
        <v>44</v>
      </c>
      <c r="AM38" s="90" t="s">
        <v>44</v>
      </c>
      <c r="AN38" s="90" t="s">
        <v>44</v>
      </c>
      <c r="AO38" s="90" t="s">
        <v>44</v>
      </c>
      <c r="AP38" s="90" t="s">
        <v>44</v>
      </c>
      <c r="AQ38" s="90" t="s">
        <v>44</v>
      </c>
      <c r="AR38" s="90" t="s">
        <v>44</v>
      </c>
      <c r="AS38" s="90" t="s">
        <v>44</v>
      </c>
      <c r="AT38" s="90" t="s">
        <v>44</v>
      </c>
      <c r="AU38" s="90" t="s">
        <v>44</v>
      </c>
      <c r="AV38" s="90" t="s">
        <v>44</v>
      </c>
      <c r="AW38" s="90" t="s">
        <v>44</v>
      </c>
      <c r="AX38" s="90" t="s">
        <v>44</v>
      </c>
      <c r="AY38" s="90" t="s">
        <v>44</v>
      </c>
    </row>
    <row r="39" spans="2:51" ht="12">
      <c r="B39" s="26" t="s">
        <v>44</v>
      </c>
      <c r="F39" s="27" t="s">
        <v>23</v>
      </c>
      <c r="G39" s="12" t="s">
        <v>298</v>
      </c>
      <c r="H39" s="89" t="s">
        <v>44</v>
      </c>
      <c r="I39" s="89" t="s">
        <v>44</v>
      </c>
      <c r="J39" s="89" t="s">
        <v>44</v>
      </c>
      <c r="K39" s="89" t="s">
        <v>44</v>
      </c>
      <c r="L39" s="89" t="s">
        <v>44</v>
      </c>
      <c r="M39" s="89" t="s">
        <v>44</v>
      </c>
      <c r="N39" s="89" t="s">
        <v>44</v>
      </c>
      <c r="O39" s="89" t="s">
        <v>44</v>
      </c>
      <c r="P39" s="89">
        <v>4.1000000000000005</v>
      </c>
      <c r="Q39" s="89">
        <v>4.1000000000000005</v>
      </c>
      <c r="R39" s="89">
        <v>4.2</v>
      </c>
      <c r="S39" s="89">
        <v>4.3999999999999995</v>
      </c>
      <c r="T39" s="89">
        <v>4.3999999999999995</v>
      </c>
      <c r="U39" s="89">
        <v>4.3999999999999995</v>
      </c>
      <c r="V39" s="89">
        <v>4.3999999999999995</v>
      </c>
      <c r="W39" s="89">
        <v>4.3999999999999995</v>
      </c>
      <c r="X39" s="89">
        <v>4.3999999999999995</v>
      </c>
      <c r="Y39" s="89">
        <v>4.3999999999999995</v>
      </c>
      <c r="Z39" s="89">
        <v>4.3</v>
      </c>
      <c r="AA39" s="89">
        <v>4.2</v>
      </c>
      <c r="AB39" s="90">
        <v>4.2</v>
      </c>
      <c r="AC39" s="90">
        <v>4.2</v>
      </c>
      <c r="AD39" s="90">
        <v>4.1000000000000005</v>
      </c>
      <c r="AE39" s="90">
        <v>4</v>
      </c>
      <c r="AF39" s="90">
        <v>3.9</v>
      </c>
      <c r="AG39" s="90">
        <v>3.9</v>
      </c>
      <c r="AH39" s="90">
        <v>3.8</v>
      </c>
      <c r="AI39" s="90">
        <v>3.6999999999999997</v>
      </c>
      <c r="AJ39" s="90">
        <v>3.5999999999999996</v>
      </c>
      <c r="AK39" s="90">
        <v>3.5999999999999996</v>
      </c>
      <c r="AL39" s="90">
        <v>3.5999999999999996</v>
      </c>
      <c r="AM39" s="90">
        <v>3.5999999999999996</v>
      </c>
      <c r="AN39" s="90">
        <v>3.5000000000000004</v>
      </c>
      <c r="AO39" s="90">
        <v>3.5000000000000004</v>
      </c>
      <c r="AP39" s="90">
        <v>3.5000000000000004</v>
      </c>
      <c r="AQ39" s="90">
        <v>3.5000000000000004</v>
      </c>
      <c r="AR39" s="90">
        <v>3.4000000000000004</v>
      </c>
      <c r="AS39" s="90" t="s">
        <v>44</v>
      </c>
      <c r="AT39" s="90" t="s">
        <v>44</v>
      </c>
      <c r="AU39" s="90" t="s">
        <v>44</v>
      </c>
      <c r="AV39" s="90" t="s">
        <v>44</v>
      </c>
      <c r="AW39" s="90" t="s">
        <v>44</v>
      </c>
      <c r="AX39" s="90" t="s">
        <v>44</v>
      </c>
      <c r="AY39" s="90" t="s">
        <v>44</v>
      </c>
    </row>
    <row r="40" spans="2:51" ht="12">
      <c r="B40" s="26" t="s">
        <v>44</v>
      </c>
      <c r="F40" s="27" t="s">
        <v>24</v>
      </c>
      <c r="G40" s="12" t="s">
        <v>299</v>
      </c>
      <c r="H40" s="89" t="s">
        <v>44</v>
      </c>
      <c r="I40" s="89" t="s">
        <v>44</v>
      </c>
      <c r="J40" s="89" t="s">
        <v>44</v>
      </c>
      <c r="K40" s="89" t="s">
        <v>44</v>
      </c>
      <c r="L40" s="89" t="s">
        <v>44</v>
      </c>
      <c r="M40" s="89" t="s">
        <v>44</v>
      </c>
      <c r="N40" s="89" t="s">
        <v>44</v>
      </c>
      <c r="O40" s="89" t="s">
        <v>44</v>
      </c>
      <c r="P40" s="89" t="s">
        <v>44</v>
      </c>
      <c r="Q40" s="89">
        <v>5</v>
      </c>
      <c r="R40" s="89">
        <v>5.0999999999999996</v>
      </c>
      <c r="S40" s="89">
        <v>5.2</v>
      </c>
      <c r="T40" s="89">
        <v>5.2</v>
      </c>
      <c r="U40" s="89">
        <v>5.2</v>
      </c>
      <c r="V40" s="89">
        <v>5.2</v>
      </c>
      <c r="W40" s="89">
        <v>5.2</v>
      </c>
      <c r="X40" s="89">
        <v>5.2</v>
      </c>
      <c r="Y40" s="89">
        <v>5.2</v>
      </c>
      <c r="Z40" s="89">
        <v>5.2</v>
      </c>
      <c r="AA40" s="89">
        <v>5.2</v>
      </c>
      <c r="AB40" s="90">
        <v>5.0999999999999996</v>
      </c>
      <c r="AC40" s="90">
        <v>5</v>
      </c>
      <c r="AD40" s="90">
        <v>4.9000000000000004</v>
      </c>
      <c r="AE40" s="90">
        <v>4.8</v>
      </c>
      <c r="AF40" s="90">
        <v>4.7</v>
      </c>
      <c r="AG40" s="90">
        <v>4.5999999999999996</v>
      </c>
      <c r="AH40" s="90">
        <v>4.5</v>
      </c>
      <c r="AI40" s="90">
        <v>4.3999999999999995</v>
      </c>
      <c r="AJ40" s="90">
        <v>4.3</v>
      </c>
      <c r="AK40" s="90">
        <v>4.2</v>
      </c>
      <c r="AL40" s="90">
        <v>4.2</v>
      </c>
      <c r="AM40" s="90">
        <v>4.2</v>
      </c>
      <c r="AN40" s="90">
        <v>4.2</v>
      </c>
      <c r="AO40" s="90">
        <v>4.2</v>
      </c>
      <c r="AP40" s="90">
        <v>4.2</v>
      </c>
      <c r="AQ40" s="90">
        <v>4.2</v>
      </c>
      <c r="AR40" s="90">
        <v>4.2</v>
      </c>
      <c r="AS40" s="90">
        <v>4.1000000000000005</v>
      </c>
      <c r="AT40" s="90">
        <v>4.1000000000000005</v>
      </c>
      <c r="AU40" s="90">
        <v>4.1000000000000005</v>
      </c>
      <c r="AV40" s="90">
        <v>4</v>
      </c>
      <c r="AW40" s="90">
        <v>4</v>
      </c>
      <c r="AX40" s="90">
        <v>4</v>
      </c>
      <c r="AY40" s="90">
        <v>4</v>
      </c>
    </row>
    <row r="41" spans="2:51" ht="12">
      <c r="B41" s="26" t="s">
        <v>44</v>
      </c>
      <c r="F41" s="27" t="s">
        <v>25</v>
      </c>
      <c r="G41" s="12" t="s">
        <v>300</v>
      </c>
      <c r="H41" s="89" t="s">
        <v>44</v>
      </c>
      <c r="I41" s="89" t="s">
        <v>44</v>
      </c>
      <c r="J41" s="89" t="s">
        <v>44</v>
      </c>
      <c r="K41" s="89" t="s">
        <v>44</v>
      </c>
      <c r="L41" s="89" t="s">
        <v>44</v>
      </c>
      <c r="M41" s="89" t="s">
        <v>44</v>
      </c>
      <c r="N41" s="89" t="s">
        <v>44</v>
      </c>
      <c r="O41" s="89" t="s">
        <v>44</v>
      </c>
      <c r="P41" s="89" t="s">
        <v>44</v>
      </c>
      <c r="Q41" s="89">
        <v>4.1000000000000005</v>
      </c>
      <c r="R41" s="89">
        <v>4.3</v>
      </c>
      <c r="S41" s="89">
        <v>4.3999999999999995</v>
      </c>
      <c r="T41" s="89" t="s">
        <v>44</v>
      </c>
      <c r="U41" s="89" t="s">
        <v>44</v>
      </c>
      <c r="V41" s="89" t="s">
        <v>44</v>
      </c>
      <c r="W41" s="89" t="s">
        <v>44</v>
      </c>
      <c r="X41" s="89" t="s">
        <v>44</v>
      </c>
      <c r="Y41" s="89" t="s">
        <v>44</v>
      </c>
      <c r="Z41" s="89" t="s">
        <v>44</v>
      </c>
      <c r="AA41" s="89" t="s">
        <v>44</v>
      </c>
      <c r="AB41" s="89" t="s">
        <v>44</v>
      </c>
      <c r="AC41" s="89" t="s">
        <v>44</v>
      </c>
      <c r="AD41" s="89" t="s">
        <v>44</v>
      </c>
      <c r="AE41" s="89" t="s">
        <v>44</v>
      </c>
      <c r="AF41" s="89" t="s">
        <v>44</v>
      </c>
      <c r="AG41" s="89" t="s">
        <v>44</v>
      </c>
      <c r="AH41" s="89" t="s">
        <v>44</v>
      </c>
      <c r="AI41" s="89" t="s">
        <v>44</v>
      </c>
      <c r="AJ41" s="89" t="s">
        <v>44</v>
      </c>
      <c r="AK41" s="89" t="s">
        <v>44</v>
      </c>
      <c r="AL41" s="89" t="s">
        <v>44</v>
      </c>
      <c r="AM41" s="89" t="s">
        <v>44</v>
      </c>
      <c r="AN41" s="89" t="s">
        <v>44</v>
      </c>
      <c r="AO41" s="89" t="s">
        <v>44</v>
      </c>
      <c r="AP41" s="89" t="s">
        <v>44</v>
      </c>
      <c r="AQ41" s="89" t="s">
        <v>44</v>
      </c>
      <c r="AR41" s="89" t="s">
        <v>44</v>
      </c>
      <c r="AS41" s="89" t="s">
        <v>44</v>
      </c>
      <c r="AT41" s="89" t="s">
        <v>44</v>
      </c>
      <c r="AU41" s="89" t="s">
        <v>44</v>
      </c>
      <c r="AV41" s="89" t="s">
        <v>44</v>
      </c>
      <c r="AW41" s="89" t="s">
        <v>44</v>
      </c>
      <c r="AX41" s="89" t="s">
        <v>44</v>
      </c>
      <c r="AY41" s="89" t="s">
        <v>44</v>
      </c>
    </row>
    <row r="42" spans="2:51" ht="12">
      <c r="B42" s="26" t="s">
        <v>44</v>
      </c>
      <c r="F42" s="27" t="s">
        <v>26</v>
      </c>
      <c r="G42" s="12" t="s">
        <v>301</v>
      </c>
      <c r="H42" s="89" t="s">
        <v>44</v>
      </c>
      <c r="I42" s="89" t="s">
        <v>44</v>
      </c>
      <c r="J42" s="89" t="s">
        <v>44</v>
      </c>
      <c r="K42" s="89" t="s">
        <v>44</v>
      </c>
      <c r="L42" s="89" t="s">
        <v>44</v>
      </c>
      <c r="M42" s="89" t="s">
        <v>44</v>
      </c>
      <c r="N42" s="89" t="s">
        <v>44</v>
      </c>
      <c r="O42" s="89" t="s">
        <v>44</v>
      </c>
      <c r="P42" s="89" t="s">
        <v>44</v>
      </c>
      <c r="Q42" s="89" t="s">
        <v>44</v>
      </c>
      <c r="R42" s="89" t="s">
        <v>44</v>
      </c>
      <c r="S42" s="89" t="s">
        <v>44</v>
      </c>
      <c r="T42" s="89" t="s">
        <v>44</v>
      </c>
      <c r="U42" s="89">
        <v>4.7</v>
      </c>
      <c r="V42" s="89">
        <v>4.7</v>
      </c>
      <c r="W42" s="89">
        <v>4.5</v>
      </c>
      <c r="X42" s="89">
        <v>4.5</v>
      </c>
      <c r="Y42" s="89">
        <v>4.5</v>
      </c>
      <c r="Z42" s="89">
        <v>4.3999999999999995</v>
      </c>
      <c r="AA42" s="89">
        <v>4.3999999999999995</v>
      </c>
      <c r="AB42" s="90">
        <v>4.3</v>
      </c>
      <c r="AC42" s="90">
        <v>4.2</v>
      </c>
      <c r="AD42" s="90">
        <v>4.1000000000000005</v>
      </c>
      <c r="AE42" s="90">
        <v>4</v>
      </c>
      <c r="AF42" s="90">
        <v>3.9</v>
      </c>
      <c r="AG42" s="90">
        <v>3.9</v>
      </c>
      <c r="AH42" s="90">
        <v>3.8</v>
      </c>
      <c r="AI42" s="90">
        <v>3.6999999999999997</v>
      </c>
      <c r="AJ42" s="90">
        <v>3.6999999999999997</v>
      </c>
      <c r="AK42" s="90">
        <v>3.5999999999999996</v>
      </c>
      <c r="AL42" s="90">
        <v>3.5000000000000004</v>
      </c>
      <c r="AM42" s="90">
        <v>3.5000000000000004</v>
      </c>
      <c r="AN42" s="90">
        <v>3.4000000000000004</v>
      </c>
      <c r="AO42" s="90">
        <v>3.4000000000000004</v>
      </c>
      <c r="AP42" s="90">
        <v>3.4000000000000004</v>
      </c>
      <c r="AQ42" s="90">
        <v>3.4000000000000004</v>
      </c>
      <c r="AR42" s="90">
        <v>3.2</v>
      </c>
      <c r="AS42" s="90">
        <v>3.1</v>
      </c>
      <c r="AT42" s="90">
        <v>3.1</v>
      </c>
      <c r="AU42" s="90">
        <v>3</v>
      </c>
      <c r="AV42" s="90">
        <v>3</v>
      </c>
      <c r="AW42" s="90">
        <v>3</v>
      </c>
      <c r="AX42" s="90">
        <v>3</v>
      </c>
      <c r="AY42" s="90">
        <v>3</v>
      </c>
    </row>
    <row r="43" spans="2:51" ht="12">
      <c r="B43" s="26" t="s">
        <v>44</v>
      </c>
      <c r="F43" s="27" t="s">
        <v>27</v>
      </c>
      <c r="G43" s="12" t="s">
        <v>302</v>
      </c>
      <c r="H43" s="89" t="s">
        <v>44</v>
      </c>
      <c r="I43" s="89" t="s">
        <v>44</v>
      </c>
      <c r="J43" s="89" t="s">
        <v>44</v>
      </c>
      <c r="K43" s="89" t="s">
        <v>44</v>
      </c>
      <c r="L43" s="89" t="s">
        <v>44</v>
      </c>
      <c r="M43" s="89" t="s">
        <v>44</v>
      </c>
      <c r="N43" s="89" t="s">
        <v>44</v>
      </c>
      <c r="O43" s="89" t="s">
        <v>44</v>
      </c>
      <c r="P43" s="89" t="s">
        <v>44</v>
      </c>
      <c r="Q43" s="89" t="s">
        <v>44</v>
      </c>
      <c r="R43" s="89" t="s">
        <v>44</v>
      </c>
      <c r="S43" s="89" t="s">
        <v>44</v>
      </c>
      <c r="T43" s="89" t="s">
        <v>44</v>
      </c>
      <c r="U43" s="89">
        <v>4.5</v>
      </c>
      <c r="V43" s="89">
        <v>4.5</v>
      </c>
      <c r="W43" s="89">
        <v>4.5</v>
      </c>
      <c r="X43" s="89">
        <v>4.3999999999999995</v>
      </c>
      <c r="Y43" s="89">
        <v>4.3999999999999995</v>
      </c>
      <c r="Z43" s="89">
        <v>4.3</v>
      </c>
      <c r="AA43" s="89">
        <v>4.3</v>
      </c>
      <c r="AB43" s="90">
        <v>4.3</v>
      </c>
      <c r="AC43" s="90">
        <v>4.2</v>
      </c>
      <c r="AD43" s="90">
        <v>4.1000000000000005</v>
      </c>
      <c r="AE43" s="90">
        <v>4</v>
      </c>
      <c r="AF43" s="90">
        <v>3.8</v>
      </c>
      <c r="AG43" s="90">
        <v>3.6999999999999997</v>
      </c>
      <c r="AH43" s="90">
        <v>3.5999999999999996</v>
      </c>
      <c r="AI43" s="90">
        <v>3.5000000000000004</v>
      </c>
      <c r="AJ43" s="90">
        <v>3.4000000000000004</v>
      </c>
      <c r="AK43" s="90">
        <v>3.3000000000000003</v>
      </c>
      <c r="AL43" s="90">
        <v>3.3000000000000003</v>
      </c>
      <c r="AM43" s="90">
        <v>3.2</v>
      </c>
      <c r="AN43" s="90">
        <v>3.2</v>
      </c>
      <c r="AO43" s="90">
        <v>3.2</v>
      </c>
      <c r="AP43" s="90">
        <v>3.2</v>
      </c>
      <c r="AQ43" s="90">
        <v>3.3000000000000003</v>
      </c>
      <c r="AR43" s="90">
        <v>3.3000000000000003</v>
      </c>
      <c r="AS43" s="90">
        <v>3.2</v>
      </c>
      <c r="AT43" s="90">
        <v>3.2</v>
      </c>
      <c r="AU43" s="90">
        <v>3.2</v>
      </c>
      <c r="AV43" s="90">
        <v>3.1</v>
      </c>
      <c r="AW43" s="90">
        <v>3.1</v>
      </c>
      <c r="AX43" s="90">
        <v>3.1</v>
      </c>
      <c r="AY43" s="90">
        <v>3.1</v>
      </c>
    </row>
    <row r="44" spans="2:51" ht="12">
      <c r="B44" s="26" t="s">
        <v>44</v>
      </c>
      <c r="F44" s="27" t="s">
        <v>28</v>
      </c>
      <c r="G44" s="12" t="s">
        <v>303</v>
      </c>
      <c r="H44" s="89" t="s">
        <v>44</v>
      </c>
      <c r="I44" s="89" t="s">
        <v>44</v>
      </c>
      <c r="J44" s="89" t="s">
        <v>44</v>
      </c>
      <c r="K44" s="89" t="s">
        <v>44</v>
      </c>
      <c r="L44" s="89" t="s">
        <v>44</v>
      </c>
      <c r="M44" s="89" t="s">
        <v>44</v>
      </c>
      <c r="N44" s="89" t="s">
        <v>44</v>
      </c>
      <c r="O44" s="89" t="s">
        <v>44</v>
      </c>
      <c r="P44" s="89" t="s">
        <v>44</v>
      </c>
      <c r="Q44" s="89" t="s">
        <v>44</v>
      </c>
      <c r="R44" s="89" t="s">
        <v>44</v>
      </c>
      <c r="S44" s="89" t="s">
        <v>44</v>
      </c>
      <c r="T44" s="89" t="s">
        <v>44</v>
      </c>
      <c r="U44" s="89" t="s">
        <v>44</v>
      </c>
      <c r="V44" s="89">
        <v>4.8</v>
      </c>
      <c r="W44" s="89">
        <v>4.8</v>
      </c>
      <c r="X44" s="89">
        <v>4.8</v>
      </c>
      <c r="Y44" s="89">
        <v>4.8</v>
      </c>
      <c r="Z44" s="89">
        <v>4.8</v>
      </c>
      <c r="AA44" s="89">
        <v>4.7</v>
      </c>
      <c r="AB44" s="90">
        <v>4.7</v>
      </c>
      <c r="AC44" s="90">
        <v>4.7</v>
      </c>
      <c r="AD44" s="90">
        <v>4.5999999999999996</v>
      </c>
      <c r="AE44" s="90">
        <v>4.5</v>
      </c>
      <c r="AF44" s="90">
        <v>4.3</v>
      </c>
      <c r="AG44" s="90">
        <v>4.3</v>
      </c>
      <c r="AH44" s="90">
        <v>4.2</v>
      </c>
      <c r="AI44" s="90">
        <v>4.1000000000000005</v>
      </c>
      <c r="AJ44" s="90">
        <v>4</v>
      </c>
      <c r="AK44" s="90">
        <v>3.9</v>
      </c>
      <c r="AL44" s="90">
        <v>3.9</v>
      </c>
      <c r="AM44" s="90">
        <v>3.9</v>
      </c>
      <c r="AN44" s="90">
        <v>3.8</v>
      </c>
      <c r="AO44" s="90">
        <v>3.8</v>
      </c>
      <c r="AP44" s="90">
        <v>3.8</v>
      </c>
      <c r="AQ44" s="90">
        <v>3.8</v>
      </c>
      <c r="AR44" s="90">
        <v>3.6999999999999997</v>
      </c>
      <c r="AS44" s="90">
        <v>3.5999999999999996</v>
      </c>
      <c r="AT44" s="90">
        <v>3.5999999999999996</v>
      </c>
      <c r="AU44" s="90">
        <v>3.5000000000000004</v>
      </c>
      <c r="AV44" s="90">
        <v>3.5000000000000004</v>
      </c>
      <c r="AW44" s="90">
        <v>3.4000000000000004</v>
      </c>
      <c r="AX44" s="90">
        <v>3.4000000000000004</v>
      </c>
      <c r="AY44" s="90">
        <v>3.3000000000000003</v>
      </c>
    </row>
    <row r="45" spans="2:51" ht="12">
      <c r="B45" s="26" t="s">
        <v>44</v>
      </c>
      <c r="F45" s="27" t="s">
        <v>29</v>
      </c>
      <c r="G45" s="12" t="s">
        <v>304</v>
      </c>
      <c r="H45" s="89" t="s">
        <v>44</v>
      </c>
      <c r="I45" s="89" t="s">
        <v>44</v>
      </c>
      <c r="J45" s="89" t="s">
        <v>44</v>
      </c>
      <c r="K45" s="89" t="s">
        <v>44</v>
      </c>
      <c r="L45" s="89" t="s">
        <v>44</v>
      </c>
      <c r="M45" s="89" t="s">
        <v>44</v>
      </c>
      <c r="N45" s="89" t="s">
        <v>44</v>
      </c>
      <c r="O45" s="89" t="s">
        <v>44</v>
      </c>
      <c r="P45" s="89" t="s">
        <v>44</v>
      </c>
      <c r="Q45" s="89" t="s">
        <v>44</v>
      </c>
      <c r="R45" s="89" t="s">
        <v>44</v>
      </c>
      <c r="S45" s="89" t="s">
        <v>44</v>
      </c>
      <c r="T45" s="89" t="s">
        <v>44</v>
      </c>
      <c r="U45" s="89" t="s">
        <v>44</v>
      </c>
      <c r="V45" s="89">
        <v>5.2</v>
      </c>
      <c r="W45" s="89">
        <v>5.2</v>
      </c>
      <c r="X45" s="89">
        <v>5.2</v>
      </c>
      <c r="Y45" s="89">
        <v>5.2</v>
      </c>
      <c r="Z45" s="89">
        <v>5.2</v>
      </c>
      <c r="AA45" s="89">
        <v>5.2</v>
      </c>
      <c r="AB45" s="90">
        <v>5.4</v>
      </c>
      <c r="AC45" s="90">
        <v>5.4</v>
      </c>
      <c r="AD45" s="90">
        <v>5.3</v>
      </c>
      <c r="AE45" s="90">
        <v>5.2</v>
      </c>
      <c r="AF45" s="90">
        <v>5.0999999999999996</v>
      </c>
      <c r="AG45" s="90">
        <v>5</v>
      </c>
      <c r="AH45" s="90">
        <v>4.9000000000000004</v>
      </c>
      <c r="AI45" s="90">
        <v>4.8</v>
      </c>
      <c r="AJ45" s="90">
        <v>4.7</v>
      </c>
      <c r="AK45" s="90">
        <v>4.7</v>
      </c>
      <c r="AL45" s="90" t="s">
        <v>44</v>
      </c>
      <c r="AM45" s="90" t="s">
        <v>44</v>
      </c>
      <c r="AN45" s="90" t="s">
        <v>44</v>
      </c>
      <c r="AO45" s="90" t="s">
        <v>44</v>
      </c>
      <c r="AP45" s="90" t="s">
        <v>44</v>
      </c>
      <c r="AQ45" s="90" t="s">
        <v>44</v>
      </c>
      <c r="AR45" s="90" t="s">
        <v>44</v>
      </c>
      <c r="AS45" s="90" t="s">
        <v>44</v>
      </c>
      <c r="AT45" s="90" t="s">
        <v>44</v>
      </c>
      <c r="AU45" s="90" t="s">
        <v>44</v>
      </c>
      <c r="AV45" s="90" t="s">
        <v>44</v>
      </c>
      <c r="AW45" s="90" t="s">
        <v>44</v>
      </c>
      <c r="AX45" s="90" t="s">
        <v>44</v>
      </c>
      <c r="AY45" s="90" t="s">
        <v>44</v>
      </c>
    </row>
    <row r="46" spans="2:51" ht="12">
      <c r="B46" s="26" t="s">
        <v>44</v>
      </c>
      <c r="F46" s="27" t="s">
        <v>30</v>
      </c>
      <c r="G46" s="12" t="s">
        <v>305</v>
      </c>
      <c r="H46" s="89" t="s">
        <v>44</v>
      </c>
      <c r="I46" s="89" t="s">
        <v>44</v>
      </c>
      <c r="J46" s="89" t="s">
        <v>44</v>
      </c>
      <c r="K46" s="89" t="s">
        <v>44</v>
      </c>
      <c r="L46" s="89" t="s">
        <v>44</v>
      </c>
      <c r="M46" s="89" t="s">
        <v>44</v>
      </c>
      <c r="N46" s="89" t="s">
        <v>44</v>
      </c>
      <c r="O46" s="89" t="s">
        <v>44</v>
      </c>
      <c r="P46" s="89" t="s">
        <v>44</v>
      </c>
      <c r="Q46" s="89" t="s">
        <v>44</v>
      </c>
      <c r="R46" s="89" t="s">
        <v>44</v>
      </c>
      <c r="S46" s="89" t="s">
        <v>44</v>
      </c>
      <c r="T46" s="89" t="s">
        <v>44</v>
      </c>
      <c r="U46" s="89" t="s">
        <v>44</v>
      </c>
      <c r="V46" s="89" t="s">
        <v>44</v>
      </c>
      <c r="W46" s="89">
        <v>4.5999999999999996</v>
      </c>
      <c r="X46" s="89">
        <v>4.5999999999999996</v>
      </c>
      <c r="Y46" s="89">
        <v>4.5999999999999996</v>
      </c>
      <c r="Z46" s="89">
        <v>4.5</v>
      </c>
      <c r="AA46" s="89">
        <v>4.3999999999999995</v>
      </c>
      <c r="AB46" s="90">
        <v>4.3</v>
      </c>
      <c r="AC46" s="90">
        <v>4.3</v>
      </c>
      <c r="AD46" s="90">
        <v>4.2</v>
      </c>
      <c r="AE46" s="90">
        <v>4.2</v>
      </c>
      <c r="AF46" s="90">
        <v>4.3999999999999995</v>
      </c>
      <c r="AG46" s="90">
        <v>4.3999999999999995</v>
      </c>
      <c r="AH46" s="90">
        <v>4.3</v>
      </c>
      <c r="AI46" s="90">
        <v>4.2</v>
      </c>
      <c r="AJ46" s="90">
        <v>4.2</v>
      </c>
      <c r="AK46" s="90">
        <v>4.1000000000000005</v>
      </c>
      <c r="AL46" s="90">
        <v>4.1000000000000005</v>
      </c>
      <c r="AM46" s="90">
        <v>4.1000000000000005</v>
      </c>
      <c r="AN46" s="90">
        <v>3.9</v>
      </c>
      <c r="AO46" s="90">
        <v>3.9</v>
      </c>
      <c r="AP46" s="90">
        <v>3.9</v>
      </c>
      <c r="AQ46" s="90">
        <v>3.9</v>
      </c>
      <c r="AR46" s="90">
        <v>3.5999999999999996</v>
      </c>
      <c r="AS46" s="90">
        <v>3.5000000000000004</v>
      </c>
      <c r="AT46" s="90" t="s">
        <v>44</v>
      </c>
      <c r="AU46" s="90" t="s">
        <v>44</v>
      </c>
      <c r="AV46" s="90" t="s">
        <v>44</v>
      </c>
      <c r="AW46" s="90" t="s">
        <v>44</v>
      </c>
      <c r="AX46" s="90" t="s">
        <v>44</v>
      </c>
      <c r="AY46" s="90" t="s">
        <v>44</v>
      </c>
    </row>
    <row r="47" spans="2:51" ht="12">
      <c r="B47" s="26" t="s">
        <v>44</v>
      </c>
      <c r="F47" s="27" t="s">
        <v>38</v>
      </c>
      <c r="G47" s="12" t="s">
        <v>306</v>
      </c>
      <c r="H47" s="89" t="s">
        <v>44</v>
      </c>
      <c r="I47" s="89" t="s">
        <v>44</v>
      </c>
      <c r="J47" s="89" t="s">
        <v>44</v>
      </c>
      <c r="K47" s="89" t="s">
        <v>44</v>
      </c>
      <c r="L47" s="89" t="s">
        <v>44</v>
      </c>
      <c r="M47" s="89" t="s">
        <v>44</v>
      </c>
      <c r="N47" s="89" t="s">
        <v>44</v>
      </c>
      <c r="O47" s="89" t="s">
        <v>44</v>
      </c>
      <c r="P47" s="89" t="s">
        <v>44</v>
      </c>
      <c r="Q47" s="89" t="s">
        <v>44</v>
      </c>
      <c r="R47" s="89" t="s">
        <v>44</v>
      </c>
      <c r="S47" s="89" t="s">
        <v>44</v>
      </c>
      <c r="T47" s="89" t="s">
        <v>44</v>
      </c>
      <c r="U47" s="89" t="s">
        <v>44</v>
      </c>
      <c r="V47" s="89" t="s">
        <v>44</v>
      </c>
      <c r="W47" s="89" t="s">
        <v>44</v>
      </c>
      <c r="X47" s="89" t="s">
        <v>44</v>
      </c>
      <c r="Y47" s="89" t="s">
        <v>44</v>
      </c>
      <c r="Z47" s="89" t="s">
        <v>44</v>
      </c>
      <c r="AA47" s="89" t="s">
        <v>44</v>
      </c>
      <c r="AB47" s="90">
        <v>4.5999999999999996</v>
      </c>
      <c r="AC47" s="90">
        <v>4.5</v>
      </c>
      <c r="AD47" s="90">
        <v>4.3</v>
      </c>
      <c r="AE47" s="90">
        <v>4.1000000000000005</v>
      </c>
      <c r="AF47" s="90">
        <v>3.9</v>
      </c>
      <c r="AG47" s="90">
        <v>3.8</v>
      </c>
      <c r="AH47" s="90">
        <v>3.6999999999999997</v>
      </c>
      <c r="AI47" s="90">
        <v>3.5999999999999996</v>
      </c>
      <c r="AJ47" s="90">
        <v>3.5000000000000004</v>
      </c>
      <c r="AK47" s="90">
        <v>3.5000000000000004</v>
      </c>
      <c r="AL47" s="90">
        <v>3.5000000000000004</v>
      </c>
      <c r="AM47" s="90">
        <v>3.5000000000000004</v>
      </c>
      <c r="AN47" s="90">
        <v>3.4000000000000004</v>
      </c>
      <c r="AO47" s="90">
        <v>3.4000000000000004</v>
      </c>
      <c r="AP47" s="90">
        <v>3.4000000000000004</v>
      </c>
      <c r="AQ47" s="90">
        <v>3.4000000000000004</v>
      </c>
      <c r="AR47" s="90">
        <v>3.3000000000000003</v>
      </c>
      <c r="AS47" s="90">
        <v>3.2</v>
      </c>
      <c r="AT47" s="90">
        <v>3.2</v>
      </c>
      <c r="AU47" s="90">
        <v>3.1</v>
      </c>
      <c r="AV47" s="90">
        <v>3.1</v>
      </c>
      <c r="AW47" s="90">
        <v>3</v>
      </c>
      <c r="AX47" s="90">
        <v>3</v>
      </c>
      <c r="AY47" s="90">
        <v>3</v>
      </c>
    </row>
    <row r="48" spans="2:51" ht="12">
      <c r="B48" s="26" t="s">
        <v>44</v>
      </c>
      <c r="F48" s="27" t="s">
        <v>39</v>
      </c>
      <c r="G48" s="12" t="s">
        <v>307</v>
      </c>
      <c r="H48" s="89" t="s">
        <v>44</v>
      </c>
      <c r="I48" s="89" t="s">
        <v>44</v>
      </c>
      <c r="J48" s="89" t="s">
        <v>44</v>
      </c>
      <c r="K48" s="89" t="s">
        <v>44</v>
      </c>
      <c r="L48" s="89" t="s">
        <v>44</v>
      </c>
      <c r="M48" s="89" t="s">
        <v>44</v>
      </c>
      <c r="N48" s="89" t="s">
        <v>44</v>
      </c>
      <c r="O48" s="89" t="s">
        <v>44</v>
      </c>
      <c r="P48" s="89" t="s">
        <v>44</v>
      </c>
      <c r="Q48" s="89" t="s">
        <v>44</v>
      </c>
      <c r="R48" s="89" t="s">
        <v>44</v>
      </c>
      <c r="S48" s="89" t="s">
        <v>44</v>
      </c>
      <c r="T48" s="89" t="s">
        <v>44</v>
      </c>
      <c r="U48" s="89" t="s">
        <v>44</v>
      </c>
      <c r="V48" s="89" t="s">
        <v>44</v>
      </c>
      <c r="W48" s="89" t="s">
        <v>44</v>
      </c>
      <c r="X48" s="89" t="s">
        <v>44</v>
      </c>
      <c r="Y48" s="89" t="s">
        <v>44</v>
      </c>
      <c r="Z48" s="89" t="s">
        <v>44</v>
      </c>
      <c r="AA48" s="89" t="s">
        <v>44</v>
      </c>
      <c r="AB48" s="90">
        <v>4</v>
      </c>
      <c r="AC48" s="90">
        <v>3.9</v>
      </c>
      <c r="AD48" s="90">
        <v>3.4000000000000004</v>
      </c>
      <c r="AE48" s="90">
        <v>3.4000000000000004</v>
      </c>
      <c r="AF48" s="90">
        <v>3.3000000000000003</v>
      </c>
      <c r="AG48" s="90">
        <v>3.3000000000000003</v>
      </c>
      <c r="AH48" s="90">
        <v>3.2</v>
      </c>
      <c r="AI48" s="90">
        <v>3.2</v>
      </c>
      <c r="AJ48" s="90">
        <v>3.2</v>
      </c>
      <c r="AK48" s="90">
        <v>3.1</v>
      </c>
      <c r="AL48" s="90">
        <v>3</v>
      </c>
      <c r="AM48" s="90">
        <v>3</v>
      </c>
      <c r="AN48" s="90">
        <v>3</v>
      </c>
      <c r="AO48" s="90">
        <v>3</v>
      </c>
      <c r="AP48" s="90">
        <v>3.3000000000000003</v>
      </c>
      <c r="AQ48" s="90">
        <v>3.3000000000000003</v>
      </c>
      <c r="AR48" s="90">
        <v>3.3000000000000003</v>
      </c>
      <c r="AS48" s="90">
        <v>3.1</v>
      </c>
      <c r="AT48" s="90">
        <v>3.1</v>
      </c>
      <c r="AU48" s="90">
        <v>3</v>
      </c>
      <c r="AV48" s="90">
        <v>2.9000000000000004</v>
      </c>
      <c r="AW48" s="90">
        <v>2.9000000000000004</v>
      </c>
      <c r="AX48" s="90">
        <v>2.9000000000000004</v>
      </c>
      <c r="AY48" s="90">
        <v>2.8000000000000003</v>
      </c>
    </row>
    <row r="49" spans="2:51" ht="12">
      <c r="B49" s="26" t="s">
        <v>44</v>
      </c>
      <c r="F49" s="27" t="s">
        <v>40</v>
      </c>
      <c r="G49" s="12" t="s">
        <v>308</v>
      </c>
      <c r="H49" s="89" t="s">
        <v>44</v>
      </c>
      <c r="I49" s="89" t="s">
        <v>44</v>
      </c>
      <c r="J49" s="89" t="s">
        <v>44</v>
      </c>
      <c r="K49" s="89" t="s">
        <v>44</v>
      </c>
      <c r="L49" s="89" t="s">
        <v>44</v>
      </c>
      <c r="M49" s="89" t="s">
        <v>44</v>
      </c>
      <c r="N49" s="89" t="s">
        <v>44</v>
      </c>
      <c r="O49" s="89" t="s">
        <v>44</v>
      </c>
      <c r="P49" s="89" t="s">
        <v>44</v>
      </c>
      <c r="Q49" s="89" t="s">
        <v>44</v>
      </c>
      <c r="R49" s="89" t="s">
        <v>44</v>
      </c>
      <c r="S49" s="89" t="s">
        <v>44</v>
      </c>
      <c r="T49" s="89" t="s">
        <v>44</v>
      </c>
      <c r="U49" s="89" t="s">
        <v>44</v>
      </c>
      <c r="V49" s="89" t="s">
        <v>44</v>
      </c>
      <c r="W49" s="89" t="s">
        <v>44</v>
      </c>
      <c r="X49" s="89" t="s">
        <v>44</v>
      </c>
      <c r="Y49" s="89" t="s">
        <v>44</v>
      </c>
      <c r="Z49" s="89" t="s">
        <v>44</v>
      </c>
      <c r="AA49" s="89" t="s">
        <v>44</v>
      </c>
      <c r="AB49" s="90" t="s">
        <v>44</v>
      </c>
      <c r="AC49" s="90" t="s">
        <v>44</v>
      </c>
      <c r="AD49" s="90" t="s">
        <v>44</v>
      </c>
      <c r="AE49" s="90" t="s">
        <v>44</v>
      </c>
      <c r="AF49" s="90">
        <v>4</v>
      </c>
      <c r="AG49" s="90">
        <v>3.9</v>
      </c>
      <c r="AH49" s="90">
        <v>3.8</v>
      </c>
      <c r="AI49" s="90">
        <v>3.6999999999999997</v>
      </c>
      <c r="AJ49" s="90">
        <v>3.5999999999999996</v>
      </c>
      <c r="AK49" s="90">
        <v>3.5000000000000004</v>
      </c>
      <c r="AL49" s="90">
        <v>3.5000000000000004</v>
      </c>
      <c r="AM49" s="90">
        <v>3.4000000000000004</v>
      </c>
      <c r="AN49" s="90">
        <v>3.4000000000000004</v>
      </c>
      <c r="AO49" s="90">
        <v>3.3000000000000003</v>
      </c>
      <c r="AP49" s="90">
        <v>3.4000000000000004</v>
      </c>
      <c r="AQ49" s="90">
        <v>3.4000000000000004</v>
      </c>
      <c r="AR49" s="90">
        <v>3.4000000000000004</v>
      </c>
      <c r="AS49" s="90">
        <v>3.3000000000000003</v>
      </c>
      <c r="AT49" s="90">
        <v>3.3000000000000003</v>
      </c>
      <c r="AU49" s="90">
        <v>3.3000000000000003</v>
      </c>
      <c r="AV49" s="90">
        <v>3.2</v>
      </c>
      <c r="AW49" s="90">
        <v>3.2</v>
      </c>
      <c r="AX49" s="90">
        <v>3.2</v>
      </c>
      <c r="AY49" s="90">
        <v>3.2</v>
      </c>
    </row>
    <row r="50" spans="2:51" ht="12">
      <c r="B50" s="26" t="s">
        <v>44</v>
      </c>
      <c r="F50" s="27" t="s">
        <v>41</v>
      </c>
      <c r="G50" s="12" t="s">
        <v>309</v>
      </c>
      <c r="H50" s="89" t="s">
        <v>44</v>
      </c>
      <c r="I50" s="89" t="s">
        <v>44</v>
      </c>
      <c r="J50" s="89" t="s">
        <v>44</v>
      </c>
      <c r="K50" s="89" t="s">
        <v>44</v>
      </c>
      <c r="L50" s="89" t="s">
        <v>44</v>
      </c>
      <c r="M50" s="89" t="s">
        <v>44</v>
      </c>
      <c r="N50" s="89" t="s">
        <v>44</v>
      </c>
      <c r="O50" s="89" t="s">
        <v>44</v>
      </c>
      <c r="P50" s="89" t="s">
        <v>44</v>
      </c>
      <c r="Q50" s="89" t="s">
        <v>44</v>
      </c>
      <c r="R50" s="89" t="s">
        <v>44</v>
      </c>
      <c r="S50" s="89" t="s">
        <v>44</v>
      </c>
      <c r="T50" s="89" t="s">
        <v>44</v>
      </c>
      <c r="U50" s="89" t="s">
        <v>44</v>
      </c>
      <c r="V50" s="89" t="s">
        <v>44</v>
      </c>
      <c r="W50" s="89" t="s">
        <v>44</v>
      </c>
      <c r="X50" s="89" t="s">
        <v>44</v>
      </c>
      <c r="Y50" s="89" t="s">
        <v>44</v>
      </c>
      <c r="Z50" s="89" t="s">
        <v>44</v>
      </c>
      <c r="AA50" s="89" t="s">
        <v>44</v>
      </c>
      <c r="AB50" s="90" t="s">
        <v>44</v>
      </c>
      <c r="AC50" s="90" t="s">
        <v>44</v>
      </c>
      <c r="AD50" s="90" t="s">
        <v>44</v>
      </c>
      <c r="AE50" s="90" t="s">
        <v>44</v>
      </c>
      <c r="AF50" s="90" t="s">
        <v>44</v>
      </c>
      <c r="AG50" s="90">
        <v>3.5999999999999996</v>
      </c>
      <c r="AH50" s="90">
        <v>3.5000000000000004</v>
      </c>
      <c r="AI50" s="90">
        <v>3.4000000000000004</v>
      </c>
      <c r="AJ50" s="90">
        <v>3.3000000000000003</v>
      </c>
      <c r="AK50" s="90">
        <v>3.2</v>
      </c>
      <c r="AL50" s="90">
        <v>3.2</v>
      </c>
      <c r="AM50" s="90">
        <v>3.2</v>
      </c>
      <c r="AN50" s="90">
        <v>3.2</v>
      </c>
      <c r="AO50" s="90">
        <v>3.2</v>
      </c>
      <c r="AP50" s="90">
        <v>3.3000000000000003</v>
      </c>
      <c r="AQ50" s="90">
        <v>3.3000000000000003</v>
      </c>
      <c r="AR50" s="90">
        <v>3.3000000000000003</v>
      </c>
      <c r="AS50" s="90">
        <v>3.2</v>
      </c>
      <c r="AT50" s="90">
        <v>3.2</v>
      </c>
      <c r="AU50" s="90">
        <v>3.2</v>
      </c>
      <c r="AV50" s="90">
        <v>3.1</v>
      </c>
      <c r="AW50" s="90">
        <v>3.1</v>
      </c>
      <c r="AX50" s="90">
        <v>3.1</v>
      </c>
      <c r="AY50" s="90">
        <v>3.1</v>
      </c>
    </row>
    <row r="51" spans="2:51" ht="12">
      <c r="B51" s="26" t="s">
        <v>44</v>
      </c>
      <c r="F51" s="27" t="s">
        <v>42</v>
      </c>
      <c r="G51" s="12" t="s">
        <v>310</v>
      </c>
      <c r="H51" s="89" t="s">
        <v>44</v>
      </c>
      <c r="I51" s="89" t="s">
        <v>44</v>
      </c>
      <c r="J51" s="89" t="s">
        <v>44</v>
      </c>
      <c r="K51" s="89" t="s">
        <v>44</v>
      </c>
      <c r="L51" s="89" t="s">
        <v>44</v>
      </c>
      <c r="M51" s="89" t="s">
        <v>44</v>
      </c>
      <c r="N51" s="89" t="s">
        <v>44</v>
      </c>
      <c r="O51" s="89" t="s">
        <v>44</v>
      </c>
      <c r="P51" s="89" t="s">
        <v>44</v>
      </c>
      <c r="Q51" s="89" t="s">
        <v>44</v>
      </c>
      <c r="R51" s="89" t="s">
        <v>44</v>
      </c>
      <c r="S51" s="89" t="s">
        <v>44</v>
      </c>
      <c r="T51" s="89" t="s">
        <v>44</v>
      </c>
      <c r="U51" s="89" t="s">
        <v>44</v>
      </c>
      <c r="V51" s="89" t="s">
        <v>44</v>
      </c>
      <c r="W51" s="89" t="s">
        <v>44</v>
      </c>
      <c r="X51" s="89" t="s">
        <v>44</v>
      </c>
      <c r="Y51" s="89" t="s">
        <v>44</v>
      </c>
      <c r="Z51" s="89" t="s">
        <v>44</v>
      </c>
      <c r="AA51" s="89" t="s">
        <v>44</v>
      </c>
      <c r="AB51" s="90" t="s">
        <v>44</v>
      </c>
      <c r="AC51" s="90" t="s">
        <v>44</v>
      </c>
      <c r="AD51" s="90" t="s">
        <v>44</v>
      </c>
      <c r="AE51" s="90" t="s">
        <v>44</v>
      </c>
      <c r="AF51" s="90" t="s">
        <v>44</v>
      </c>
      <c r="AG51" s="90" t="s">
        <v>44</v>
      </c>
      <c r="AH51" s="90" t="s">
        <v>44</v>
      </c>
      <c r="AI51" s="90" t="s">
        <v>44</v>
      </c>
      <c r="AJ51" s="90" t="s">
        <v>44</v>
      </c>
      <c r="AK51" s="90" t="s">
        <v>44</v>
      </c>
      <c r="AL51" s="90">
        <v>3.4000000000000004</v>
      </c>
      <c r="AM51" s="90">
        <v>3.4000000000000004</v>
      </c>
      <c r="AN51" s="90">
        <v>3.3000000000000003</v>
      </c>
      <c r="AO51" s="90">
        <v>3.3000000000000003</v>
      </c>
      <c r="AP51" s="90">
        <v>3.3000000000000003</v>
      </c>
      <c r="AQ51" s="90">
        <v>3.3000000000000003</v>
      </c>
      <c r="AR51" s="90">
        <v>3.2</v>
      </c>
      <c r="AS51" s="90">
        <v>3.1</v>
      </c>
      <c r="AT51" s="90">
        <v>3.1</v>
      </c>
      <c r="AU51" s="90">
        <v>3</v>
      </c>
      <c r="AV51" s="90">
        <v>3</v>
      </c>
      <c r="AW51" s="90">
        <v>2.9000000000000004</v>
      </c>
      <c r="AX51" s="90">
        <v>2.9000000000000004</v>
      </c>
      <c r="AY51" s="90">
        <v>2.9000000000000004</v>
      </c>
    </row>
    <row r="52" spans="2:51" ht="12">
      <c r="B52" s="26" t="s">
        <v>44</v>
      </c>
      <c r="F52" s="27" t="s">
        <v>43</v>
      </c>
      <c r="G52" s="12" t="s">
        <v>311</v>
      </c>
      <c r="H52" s="89" t="s">
        <v>44</v>
      </c>
      <c r="I52" s="89" t="s">
        <v>44</v>
      </c>
      <c r="J52" s="89" t="s">
        <v>44</v>
      </c>
      <c r="K52" s="89" t="s">
        <v>44</v>
      </c>
      <c r="L52" s="89" t="s">
        <v>44</v>
      </c>
      <c r="M52" s="89" t="s">
        <v>44</v>
      </c>
      <c r="N52" s="89" t="s">
        <v>44</v>
      </c>
      <c r="O52" s="89" t="s">
        <v>44</v>
      </c>
      <c r="P52" s="89" t="s">
        <v>44</v>
      </c>
      <c r="Q52" s="89" t="s">
        <v>44</v>
      </c>
      <c r="R52" s="89" t="s">
        <v>44</v>
      </c>
      <c r="S52" s="89" t="s">
        <v>44</v>
      </c>
      <c r="T52" s="89" t="s">
        <v>44</v>
      </c>
      <c r="U52" s="89" t="s">
        <v>44</v>
      </c>
      <c r="V52" s="89" t="s">
        <v>44</v>
      </c>
      <c r="W52" s="89" t="s">
        <v>44</v>
      </c>
      <c r="X52" s="89" t="s">
        <v>44</v>
      </c>
      <c r="Y52" s="89" t="s">
        <v>44</v>
      </c>
      <c r="Z52" s="89" t="s">
        <v>44</v>
      </c>
      <c r="AA52" s="89" t="s">
        <v>44</v>
      </c>
      <c r="AB52" s="90" t="s">
        <v>44</v>
      </c>
      <c r="AC52" s="90" t="s">
        <v>44</v>
      </c>
      <c r="AD52" s="90" t="s">
        <v>44</v>
      </c>
      <c r="AE52" s="90" t="s">
        <v>44</v>
      </c>
      <c r="AF52" s="90" t="s">
        <v>44</v>
      </c>
      <c r="AG52" s="90" t="s">
        <v>44</v>
      </c>
      <c r="AH52" s="90" t="s">
        <v>44</v>
      </c>
      <c r="AI52" s="90" t="s">
        <v>44</v>
      </c>
      <c r="AJ52" s="90" t="s">
        <v>44</v>
      </c>
      <c r="AK52" s="90" t="s">
        <v>44</v>
      </c>
      <c r="AL52" s="90" t="s">
        <v>44</v>
      </c>
      <c r="AM52" s="90">
        <v>3.5999999999999996</v>
      </c>
      <c r="AN52" s="90">
        <v>3.5000000000000004</v>
      </c>
      <c r="AO52" s="90">
        <v>3.5000000000000004</v>
      </c>
      <c r="AP52" s="90">
        <v>3.5000000000000004</v>
      </c>
      <c r="AQ52" s="90">
        <v>3.5000000000000004</v>
      </c>
      <c r="AR52" s="90">
        <v>3.4000000000000004</v>
      </c>
      <c r="AS52" s="90">
        <v>3.3000000000000003</v>
      </c>
      <c r="AT52" s="90">
        <v>3.3000000000000003</v>
      </c>
      <c r="AU52" s="90">
        <v>3.2</v>
      </c>
      <c r="AV52" s="90">
        <v>3.2</v>
      </c>
      <c r="AW52" s="90">
        <v>3.1</v>
      </c>
      <c r="AX52" s="90">
        <v>3.1</v>
      </c>
      <c r="AY52" s="90">
        <v>3.1</v>
      </c>
    </row>
    <row r="53" spans="2:51" ht="12">
      <c r="B53" s="30"/>
      <c r="G53" s="12" t="s">
        <v>312</v>
      </c>
      <c r="H53" s="89" t="s">
        <v>44</v>
      </c>
      <c r="I53" s="89" t="s">
        <v>44</v>
      </c>
      <c r="J53" s="89" t="s">
        <v>44</v>
      </c>
      <c r="K53" s="89" t="s">
        <v>44</v>
      </c>
      <c r="L53" s="89" t="s">
        <v>44</v>
      </c>
      <c r="M53" s="89" t="s">
        <v>44</v>
      </c>
      <c r="N53" s="89" t="s">
        <v>44</v>
      </c>
      <c r="O53" s="89" t="s">
        <v>44</v>
      </c>
      <c r="P53" s="89" t="s">
        <v>44</v>
      </c>
      <c r="Q53" s="89" t="s">
        <v>44</v>
      </c>
      <c r="R53" s="89" t="s">
        <v>44</v>
      </c>
      <c r="S53" s="89" t="s">
        <v>44</v>
      </c>
      <c r="T53" s="89" t="s">
        <v>44</v>
      </c>
      <c r="U53" s="89" t="s">
        <v>44</v>
      </c>
      <c r="V53" s="89" t="s">
        <v>44</v>
      </c>
      <c r="W53" s="89" t="s">
        <v>44</v>
      </c>
      <c r="X53" s="89" t="s">
        <v>44</v>
      </c>
      <c r="Y53" s="89" t="s">
        <v>44</v>
      </c>
      <c r="Z53" s="89" t="s">
        <v>44</v>
      </c>
      <c r="AA53" s="89" t="s">
        <v>44</v>
      </c>
      <c r="AB53" s="90" t="s">
        <v>44</v>
      </c>
      <c r="AC53" s="90" t="s">
        <v>44</v>
      </c>
      <c r="AD53" s="90" t="s">
        <v>44</v>
      </c>
      <c r="AE53" s="90" t="s">
        <v>44</v>
      </c>
      <c r="AF53" s="90" t="s">
        <v>44</v>
      </c>
      <c r="AG53" s="90" t="s">
        <v>44</v>
      </c>
      <c r="AH53" s="90" t="s">
        <v>44</v>
      </c>
      <c r="AI53" s="90" t="s">
        <v>44</v>
      </c>
      <c r="AJ53" s="90" t="s">
        <v>44</v>
      </c>
      <c r="AK53" s="90" t="s">
        <v>44</v>
      </c>
      <c r="AL53" s="90" t="s">
        <v>44</v>
      </c>
      <c r="AM53" s="90" t="s">
        <v>44</v>
      </c>
      <c r="AN53" s="90" t="s">
        <v>44</v>
      </c>
      <c r="AO53" s="90" t="s">
        <v>44</v>
      </c>
      <c r="AP53" s="90">
        <v>4.5</v>
      </c>
      <c r="AQ53" s="90">
        <v>4.5</v>
      </c>
      <c r="AR53" s="90">
        <v>4.5</v>
      </c>
      <c r="AS53" s="90">
        <v>4.3999999999999995</v>
      </c>
      <c r="AT53" s="90">
        <v>4.3999999999999995</v>
      </c>
      <c r="AU53" s="90">
        <v>4.3999999999999995</v>
      </c>
      <c r="AV53" s="90">
        <v>4.3</v>
      </c>
      <c r="AW53" s="90">
        <v>4.3</v>
      </c>
      <c r="AX53" s="90">
        <v>4.3</v>
      </c>
      <c r="AY53" s="90">
        <v>4.2</v>
      </c>
    </row>
    <row r="54" spans="2:51" ht="12">
      <c r="B54" s="30"/>
      <c r="G54" s="12" t="s">
        <v>313</v>
      </c>
      <c r="H54" s="89" t="s">
        <v>44</v>
      </c>
      <c r="I54" s="89" t="s">
        <v>44</v>
      </c>
      <c r="J54" s="89" t="s">
        <v>44</v>
      </c>
      <c r="K54" s="89" t="s">
        <v>44</v>
      </c>
      <c r="L54" s="89" t="s">
        <v>44</v>
      </c>
      <c r="M54" s="89" t="s">
        <v>44</v>
      </c>
      <c r="N54" s="89" t="s">
        <v>44</v>
      </c>
      <c r="O54" s="89" t="s">
        <v>44</v>
      </c>
      <c r="P54" s="89" t="s">
        <v>44</v>
      </c>
      <c r="Q54" s="89" t="s">
        <v>44</v>
      </c>
      <c r="R54" s="89" t="s">
        <v>44</v>
      </c>
      <c r="S54" s="89" t="s">
        <v>44</v>
      </c>
      <c r="T54" s="89" t="s">
        <v>44</v>
      </c>
      <c r="U54" s="89" t="s">
        <v>44</v>
      </c>
      <c r="V54" s="89" t="s">
        <v>44</v>
      </c>
      <c r="W54" s="89" t="s">
        <v>44</v>
      </c>
      <c r="X54" s="89" t="s">
        <v>44</v>
      </c>
      <c r="Y54" s="89" t="s">
        <v>44</v>
      </c>
      <c r="Z54" s="89" t="s">
        <v>44</v>
      </c>
      <c r="AA54" s="89" t="s">
        <v>44</v>
      </c>
      <c r="AB54" s="90" t="s">
        <v>44</v>
      </c>
      <c r="AC54" s="90" t="s">
        <v>44</v>
      </c>
      <c r="AD54" s="90" t="s">
        <v>44</v>
      </c>
      <c r="AE54" s="90" t="s">
        <v>44</v>
      </c>
      <c r="AF54" s="90" t="s">
        <v>44</v>
      </c>
      <c r="AG54" s="90" t="s">
        <v>44</v>
      </c>
      <c r="AH54" s="90" t="s">
        <v>44</v>
      </c>
      <c r="AI54" s="90" t="s">
        <v>44</v>
      </c>
      <c r="AJ54" s="90" t="s">
        <v>44</v>
      </c>
      <c r="AK54" s="90" t="s">
        <v>44</v>
      </c>
      <c r="AL54" s="90" t="s">
        <v>44</v>
      </c>
      <c r="AM54" s="90" t="s">
        <v>44</v>
      </c>
      <c r="AN54" s="90" t="s">
        <v>44</v>
      </c>
      <c r="AO54" s="90" t="s">
        <v>44</v>
      </c>
      <c r="AP54" s="90" t="s">
        <v>44</v>
      </c>
      <c r="AQ54" s="90">
        <v>3.1</v>
      </c>
      <c r="AR54" s="90">
        <v>3.1</v>
      </c>
      <c r="AS54" s="90">
        <v>3</v>
      </c>
      <c r="AT54" s="90">
        <v>3</v>
      </c>
      <c r="AU54" s="90">
        <v>3</v>
      </c>
      <c r="AV54" s="90">
        <v>2.9000000000000004</v>
      </c>
      <c r="AW54" s="90">
        <v>2.9000000000000004</v>
      </c>
      <c r="AX54" s="90">
        <v>2.9000000000000004</v>
      </c>
      <c r="AY54" s="90">
        <v>2.9000000000000004</v>
      </c>
    </row>
    <row r="55" spans="2:51" ht="12">
      <c r="B55" s="30"/>
      <c r="G55" s="12" t="s">
        <v>314</v>
      </c>
      <c r="H55" s="89" t="s">
        <v>44</v>
      </c>
      <c r="I55" s="89" t="s">
        <v>44</v>
      </c>
      <c r="J55" s="89" t="s">
        <v>44</v>
      </c>
      <c r="K55" s="89" t="s">
        <v>44</v>
      </c>
      <c r="L55" s="89" t="s">
        <v>44</v>
      </c>
      <c r="M55" s="89" t="s">
        <v>44</v>
      </c>
      <c r="N55" s="89" t="s">
        <v>44</v>
      </c>
      <c r="O55" s="89" t="s">
        <v>44</v>
      </c>
      <c r="P55" s="89" t="s">
        <v>44</v>
      </c>
      <c r="Q55" s="89" t="s">
        <v>44</v>
      </c>
      <c r="R55" s="89" t="s">
        <v>44</v>
      </c>
      <c r="S55" s="89" t="s">
        <v>44</v>
      </c>
      <c r="T55" s="89" t="s">
        <v>44</v>
      </c>
      <c r="U55" s="89" t="s">
        <v>44</v>
      </c>
      <c r="V55" s="89" t="s">
        <v>44</v>
      </c>
      <c r="W55" s="89" t="s">
        <v>44</v>
      </c>
      <c r="X55" s="89" t="s">
        <v>44</v>
      </c>
      <c r="Y55" s="89" t="s">
        <v>44</v>
      </c>
      <c r="Z55" s="89" t="s">
        <v>44</v>
      </c>
      <c r="AA55" s="89" t="s">
        <v>44</v>
      </c>
      <c r="AB55" s="90" t="s">
        <v>44</v>
      </c>
      <c r="AC55" s="90" t="s">
        <v>44</v>
      </c>
      <c r="AD55" s="90" t="s">
        <v>44</v>
      </c>
      <c r="AE55" s="90" t="s">
        <v>44</v>
      </c>
      <c r="AF55" s="90" t="s">
        <v>44</v>
      </c>
      <c r="AG55" s="90" t="s">
        <v>44</v>
      </c>
      <c r="AH55" s="90" t="s">
        <v>44</v>
      </c>
      <c r="AI55" s="90" t="s">
        <v>44</v>
      </c>
      <c r="AJ55" s="90" t="s">
        <v>44</v>
      </c>
      <c r="AK55" s="90" t="s">
        <v>44</v>
      </c>
      <c r="AL55" s="90" t="s">
        <v>44</v>
      </c>
      <c r="AM55" s="90" t="s">
        <v>44</v>
      </c>
      <c r="AN55" s="90" t="s">
        <v>44</v>
      </c>
      <c r="AO55" s="90" t="s">
        <v>44</v>
      </c>
      <c r="AP55" s="90" t="s">
        <v>44</v>
      </c>
      <c r="AQ55" s="90" t="s">
        <v>44</v>
      </c>
      <c r="AR55" s="90">
        <v>2.9000000000000004</v>
      </c>
      <c r="AS55" s="90">
        <v>2.8000000000000003</v>
      </c>
      <c r="AT55" s="90">
        <v>2.8000000000000003</v>
      </c>
      <c r="AU55" s="90">
        <v>2.7</v>
      </c>
      <c r="AV55" s="90">
        <v>2.7</v>
      </c>
      <c r="AW55" s="90">
        <v>2.6</v>
      </c>
      <c r="AX55" s="90">
        <v>2.6</v>
      </c>
      <c r="AY55" s="90">
        <v>2.6</v>
      </c>
    </row>
    <row r="56" spans="2:51" ht="12">
      <c r="B56" s="30"/>
      <c r="G56" s="12" t="s">
        <v>315</v>
      </c>
      <c r="H56" s="89" t="s">
        <v>44</v>
      </c>
      <c r="I56" s="89" t="s">
        <v>44</v>
      </c>
      <c r="J56" s="89" t="s">
        <v>44</v>
      </c>
      <c r="K56" s="89" t="s">
        <v>44</v>
      </c>
      <c r="L56" s="89" t="s">
        <v>44</v>
      </c>
      <c r="M56" s="89" t="s">
        <v>44</v>
      </c>
      <c r="N56" s="89" t="s">
        <v>44</v>
      </c>
      <c r="O56" s="89" t="s">
        <v>44</v>
      </c>
      <c r="P56" s="89" t="s">
        <v>44</v>
      </c>
      <c r="Q56" s="89" t="s">
        <v>44</v>
      </c>
      <c r="R56" s="89" t="s">
        <v>44</v>
      </c>
      <c r="S56" s="89" t="s">
        <v>44</v>
      </c>
      <c r="T56" s="89" t="s">
        <v>44</v>
      </c>
      <c r="U56" s="89" t="s">
        <v>44</v>
      </c>
      <c r="V56" s="89" t="s">
        <v>44</v>
      </c>
      <c r="W56" s="89" t="s">
        <v>44</v>
      </c>
      <c r="X56" s="89" t="s">
        <v>44</v>
      </c>
      <c r="Y56" s="89" t="s">
        <v>44</v>
      </c>
      <c r="Z56" s="89" t="s">
        <v>44</v>
      </c>
      <c r="AA56" s="89" t="s">
        <v>44</v>
      </c>
      <c r="AB56" s="90" t="s">
        <v>44</v>
      </c>
      <c r="AC56" s="90" t="s">
        <v>44</v>
      </c>
      <c r="AD56" s="90" t="s">
        <v>44</v>
      </c>
      <c r="AE56" s="90" t="s">
        <v>44</v>
      </c>
      <c r="AF56" s="90" t="s">
        <v>44</v>
      </c>
      <c r="AG56" s="90" t="s">
        <v>44</v>
      </c>
      <c r="AH56" s="90" t="s">
        <v>44</v>
      </c>
      <c r="AI56" s="90" t="s">
        <v>44</v>
      </c>
      <c r="AJ56" s="90" t="s">
        <v>44</v>
      </c>
      <c r="AK56" s="90" t="s">
        <v>44</v>
      </c>
      <c r="AL56" s="90" t="s">
        <v>44</v>
      </c>
      <c r="AM56" s="90" t="s">
        <v>44</v>
      </c>
      <c r="AN56" s="90" t="s">
        <v>44</v>
      </c>
      <c r="AO56" s="90" t="s">
        <v>44</v>
      </c>
      <c r="AP56" s="90" t="s">
        <v>44</v>
      </c>
      <c r="AQ56" s="90" t="s">
        <v>44</v>
      </c>
      <c r="AR56" s="90" t="s">
        <v>44</v>
      </c>
      <c r="AS56" s="90">
        <v>3.4000000000000004</v>
      </c>
      <c r="AT56" s="90">
        <v>3.4000000000000004</v>
      </c>
      <c r="AU56" s="90">
        <v>3.4000000000000004</v>
      </c>
      <c r="AV56" s="90">
        <v>3.4000000000000004</v>
      </c>
      <c r="AW56" s="90">
        <v>3.4000000000000004</v>
      </c>
      <c r="AX56" s="90">
        <v>3.4000000000000004</v>
      </c>
      <c r="AY56" s="90">
        <v>3.4000000000000004</v>
      </c>
    </row>
    <row r="57" spans="2:51" ht="12">
      <c r="B57" s="30"/>
      <c r="G57" s="12" t="s">
        <v>316</v>
      </c>
      <c r="H57" s="89" t="s">
        <v>44</v>
      </c>
      <c r="I57" s="89" t="s">
        <v>44</v>
      </c>
      <c r="J57" s="89" t="s">
        <v>44</v>
      </c>
      <c r="K57" s="89" t="s">
        <v>44</v>
      </c>
      <c r="L57" s="89" t="s">
        <v>44</v>
      </c>
      <c r="M57" s="89" t="s">
        <v>44</v>
      </c>
      <c r="N57" s="89" t="s">
        <v>44</v>
      </c>
      <c r="O57" s="89" t="s">
        <v>44</v>
      </c>
      <c r="P57" s="89" t="s">
        <v>44</v>
      </c>
      <c r="Q57" s="89" t="s">
        <v>44</v>
      </c>
      <c r="R57" s="89" t="s">
        <v>44</v>
      </c>
      <c r="S57" s="89" t="s">
        <v>44</v>
      </c>
      <c r="T57" s="89" t="s">
        <v>44</v>
      </c>
      <c r="U57" s="89" t="s">
        <v>44</v>
      </c>
      <c r="V57" s="89" t="s">
        <v>44</v>
      </c>
      <c r="W57" s="89" t="s">
        <v>44</v>
      </c>
      <c r="X57" s="89" t="s">
        <v>44</v>
      </c>
      <c r="Y57" s="89" t="s">
        <v>44</v>
      </c>
      <c r="Z57" s="89" t="s">
        <v>44</v>
      </c>
      <c r="AA57" s="89" t="s">
        <v>44</v>
      </c>
      <c r="AB57" s="90" t="s">
        <v>44</v>
      </c>
      <c r="AC57" s="90" t="s">
        <v>44</v>
      </c>
      <c r="AD57" s="90" t="s">
        <v>44</v>
      </c>
      <c r="AE57" s="90" t="s">
        <v>44</v>
      </c>
      <c r="AF57" s="90" t="s">
        <v>44</v>
      </c>
      <c r="AG57" s="90" t="s">
        <v>44</v>
      </c>
      <c r="AH57" s="90" t="s">
        <v>44</v>
      </c>
      <c r="AI57" s="90" t="s">
        <v>44</v>
      </c>
      <c r="AJ57" s="90" t="s">
        <v>44</v>
      </c>
      <c r="AK57" s="90" t="s">
        <v>44</v>
      </c>
      <c r="AL57" s="90" t="s">
        <v>44</v>
      </c>
      <c r="AM57" s="90" t="s">
        <v>44</v>
      </c>
      <c r="AN57" s="90" t="s">
        <v>44</v>
      </c>
      <c r="AO57" s="90" t="s">
        <v>44</v>
      </c>
      <c r="AP57" s="90" t="s">
        <v>44</v>
      </c>
      <c r="AQ57" s="90" t="s">
        <v>44</v>
      </c>
      <c r="AR57" s="90" t="s">
        <v>44</v>
      </c>
      <c r="AS57" s="90" t="s">
        <v>44</v>
      </c>
      <c r="AT57" s="90">
        <v>3.8</v>
      </c>
      <c r="AU57" s="90">
        <v>3.6999999999999997</v>
      </c>
      <c r="AV57" s="90">
        <v>3.6999999999999997</v>
      </c>
      <c r="AW57" s="90">
        <v>3.6999999999999997</v>
      </c>
      <c r="AX57" s="90">
        <v>3.6999999999999997</v>
      </c>
      <c r="AY57" s="90">
        <v>3.6999999999999997</v>
      </c>
    </row>
    <row r="58" spans="2:51" ht="12" hidden="1" customHeight="1">
      <c r="B58" s="1"/>
      <c r="G58" s="12" t="s">
        <v>0</v>
      </c>
      <c r="H58" s="92">
        <v>0</v>
      </c>
      <c r="I58" s="92">
        <v>0</v>
      </c>
      <c r="J58" s="92">
        <v>0</v>
      </c>
      <c r="K58" s="92">
        <v>0</v>
      </c>
      <c r="L58" s="92">
        <v>0</v>
      </c>
      <c r="M58" s="92">
        <v>0</v>
      </c>
      <c r="N58" s="92">
        <v>0</v>
      </c>
      <c r="O58" s="92">
        <v>0</v>
      </c>
      <c r="P58" s="92">
        <v>0</v>
      </c>
      <c r="Q58" s="92">
        <v>0</v>
      </c>
      <c r="R58" s="92">
        <v>0</v>
      </c>
      <c r="S58" s="92">
        <v>0</v>
      </c>
      <c r="T58" s="92">
        <v>0</v>
      </c>
      <c r="U58" s="92">
        <v>0</v>
      </c>
      <c r="V58" s="92">
        <v>0</v>
      </c>
      <c r="W58" s="92">
        <v>0</v>
      </c>
      <c r="X58" s="92">
        <v>0</v>
      </c>
      <c r="Y58" s="92">
        <v>0</v>
      </c>
      <c r="Z58" s="92">
        <v>0</v>
      </c>
      <c r="AA58" s="92">
        <v>0</v>
      </c>
      <c r="AB58" s="92">
        <v>0</v>
      </c>
      <c r="AC58" s="92">
        <v>0</v>
      </c>
      <c r="AD58" s="92">
        <v>0</v>
      </c>
      <c r="AE58" s="92">
        <v>0</v>
      </c>
      <c r="AF58" s="92">
        <v>0</v>
      </c>
      <c r="AG58" s="92">
        <v>0</v>
      </c>
      <c r="AH58" s="92">
        <v>0</v>
      </c>
      <c r="AI58" s="92">
        <v>0</v>
      </c>
      <c r="AJ58" s="92">
        <v>0</v>
      </c>
      <c r="AK58" s="92">
        <v>0</v>
      </c>
      <c r="AL58" s="92">
        <v>0</v>
      </c>
      <c r="AM58" s="92">
        <v>0</v>
      </c>
      <c r="AN58" s="92">
        <v>0</v>
      </c>
      <c r="AO58" s="92">
        <v>0</v>
      </c>
      <c r="AP58" s="93">
        <v>0</v>
      </c>
      <c r="AQ58" s="94">
        <v>0</v>
      </c>
      <c r="AR58" s="93">
        <v>0</v>
      </c>
      <c r="AS58" s="95">
        <v>0</v>
      </c>
      <c r="AT58" s="95">
        <v>0</v>
      </c>
      <c r="AU58" s="95">
        <v>0</v>
      </c>
      <c r="AV58" s="95">
        <v>0</v>
      </c>
      <c r="AW58" s="95">
        <v>0</v>
      </c>
      <c r="AX58" s="96"/>
      <c r="AY58" s="96"/>
    </row>
    <row r="59" spans="2:51" ht="12">
      <c r="B59" s="26" t="s">
        <v>44</v>
      </c>
      <c r="G59" s="54" t="s">
        <v>317</v>
      </c>
      <c r="H59" s="89">
        <v>5.5620310528869483</v>
      </c>
      <c r="I59" s="89">
        <v>5.3620979935564703</v>
      </c>
      <c r="J59" s="89">
        <v>5.3501779203507489</v>
      </c>
      <c r="K59" s="89">
        <v>5.1757802901541039</v>
      </c>
      <c r="L59" s="89">
        <v>4.8703926084962452</v>
      </c>
      <c r="M59" s="89">
        <v>4.6719685505857296</v>
      </c>
      <c r="N59" s="89">
        <v>4.5053524300399772</v>
      </c>
      <c r="O59" s="89">
        <v>4.2786127753755627</v>
      </c>
      <c r="P59" s="89">
        <v>4.1952843582249297</v>
      </c>
      <c r="Q59" s="89">
        <v>4.2206235666964416</v>
      </c>
      <c r="R59" s="89">
        <v>4.4838952603135311</v>
      </c>
      <c r="S59" s="89">
        <v>4.6300034643410148</v>
      </c>
      <c r="T59" s="89">
        <v>4.7625754769698387</v>
      </c>
      <c r="U59" s="89">
        <v>4.7552271075837744</v>
      </c>
      <c r="V59" s="89">
        <v>4.805421443320915</v>
      </c>
      <c r="W59" s="89">
        <v>4.812419140722942</v>
      </c>
      <c r="X59" s="89">
        <v>4.8199446953141409</v>
      </c>
      <c r="Y59" s="89">
        <v>4.7668507357719321</v>
      </c>
      <c r="Z59" s="89">
        <v>4.7115994675681385</v>
      </c>
      <c r="AA59" s="89">
        <v>4.64521947860002</v>
      </c>
      <c r="AB59" s="89">
        <v>4.49</v>
      </c>
      <c r="AC59" s="89">
        <v>4.42</v>
      </c>
      <c r="AD59" s="89">
        <v>4.22</v>
      </c>
      <c r="AE59" s="89">
        <v>4.12</v>
      </c>
      <c r="AF59" s="90">
        <v>4.0292837379876065</v>
      </c>
      <c r="AG59" s="90">
        <v>3.9497636189843353</v>
      </c>
      <c r="AH59" s="90">
        <v>3.8429598209166795</v>
      </c>
      <c r="AI59" s="90">
        <v>3.744983877484541</v>
      </c>
      <c r="AJ59" s="90">
        <v>3.652853792984982</v>
      </c>
      <c r="AK59" s="90">
        <v>3.6243761613491068</v>
      </c>
      <c r="AL59" s="90">
        <v>3.5629921468485577</v>
      </c>
      <c r="AM59" s="90">
        <v>3.5388553691961513</v>
      </c>
      <c r="AN59" s="90">
        <v>3.4227799416361551</v>
      </c>
      <c r="AO59" s="90">
        <v>3.4658426684856756</v>
      </c>
      <c r="AP59" s="90">
        <v>3.5219230833170347</v>
      </c>
      <c r="AQ59" s="90">
        <v>3.5196373711093374</v>
      </c>
      <c r="AR59" s="90">
        <v>3.36034742527375</v>
      </c>
      <c r="AS59" s="90">
        <v>3.2558914725704056</v>
      </c>
      <c r="AT59" s="90">
        <v>3.2847574791588903</v>
      </c>
      <c r="AU59" s="90">
        <v>3.2049452327021983</v>
      </c>
      <c r="AV59" s="90">
        <v>3.1851527830582276</v>
      </c>
      <c r="AW59" s="90">
        <v>3.1480814190541633</v>
      </c>
      <c r="AX59" s="96">
        <v>3.13</v>
      </c>
      <c r="AY59" s="96">
        <v>3.1166046297605425</v>
      </c>
    </row>
  </sheetData>
  <mergeCells count="1">
    <mergeCell ref="G7:G9"/>
  </mergeCells>
  <phoneticPr fontId="2"/>
  <pageMargins left="0.78740157480314965" right="0.15748031496062992" top="0.74803149606299213" bottom="0.59055118110236227" header="0.51181102362204722" footer="0.39370078740157483"/>
  <pageSetup paperSize="8" scale="43" fitToWidth="2" orientation="landscape" r:id="rId1"/>
  <headerFooter alignWithMargins="0">
    <oddFooter>&amp;C&amp;A&amp;R&amp;P/&amp;N</oddFooter>
  </headerFooter>
  <colBreaks count="1" manualBreakCount="1">
    <brk id="29" max="58"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9354F-15D5-4202-87E1-74D5DDDC91E0}">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324</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1246219</v>
      </c>
      <c r="AK10" s="26">
        <v>1240255</v>
      </c>
      <c r="AL10" s="26">
        <v>1234290</v>
      </c>
      <c r="AM10" s="26">
        <v>1228326</v>
      </c>
      <c r="AN10" s="26">
        <v>1222361</v>
      </c>
      <c r="AO10" s="26">
        <v>1216397</v>
      </c>
      <c r="AP10" s="40">
        <v>1210791</v>
      </c>
      <c r="AQ10" s="42">
        <v>1205527</v>
      </c>
      <c r="AR10" s="41">
        <v>1200893</v>
      </c>
      <c r="AS10" s="41">
        <v>1195603</v>
      </c>
      <c r="AT10" s="41">
        <v>1190312</v>
      </c>
      <c r="AU10" s="71">
        <v>1185022</v>
      </c>
      <c r="AV10" s="71">
        <v>1179731</v>
      </c>
      <c r="AW10" s="71">
        <v>1174441</v>
      </c>
      <c r="AX10" s="71">
        <v>1169150</v>
      </c>
      <c r="AY10" s="106">
        <v>1163860</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1511838</v>
      </c>
      <c r="AQ11" s="42">
        <v>1503506</v>
      </c>
      <c r="AR11" s="41">
        <v>1489682</v>
      </c>
      <c r="AS11" s="41">
        <v>1488144</v>
      </c>
      <c r="AT11" s="41">
        <v>1474228</v>
      </c>
      <c r="AU11" s="71">
        <v>1460298</v>
      </c>
      <c r="AV11" s="71">
        <v>1446367</v>
      </c>
      <c r="AW11" s="71">
        <v>1432436</v>
      </c>
      <c r="AX11" s="71">
        <v>1418505</v>
      </c>
      <c r="AY11" s="106">
        <v>1404574</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1041473</v>
      </c>
      <c r="AX12" s="71">
        <v>1037310</v>
      </c>
      <c r="AY12" s="106">
        <v>1033148</v>
      </c>
    </row>
    <row r="13" spans="2:51" ht="12">
      <c r="B13" s="26" t="s">
        <v>44</v>
      </c>
      <c r="F13" s="27" t="s">
        <v>32</v>
      </c>
      <c r="G13" s="12" t="s">
        <v>272</v>
      </c>
      <c r="H13" s="26" t="s">
        <v>44</v>
      </c>
      <c r="I13" s="26" t="s">
        <v>44</v>
      </c>
      <c r="J13" s="26" t="s">
        <v>44</v>
      </c>
      <c r="K13" s="26" t="s">
        <v>44</v>
      </c>
      <c r="L13" s="26" t="s">
        <v>44</v>
      </c>
      <c r="M13" s="26">
        <v>7026112</v>
      </c>
      <c r="N13" s="26">
        <v>7026112</v>
      </c>
      <c r="O13" s="26">
        <v>7026112</v>
      </c>
      <c r="P13" s="26">
        <v>7026112</v>
      </c>
      <c r="Q13" s="26">
        <v>7026112</v>
      </c>
      <c r="R13" s="26">
        <v>7026112</v>
      </c>
      <c r="S13" s="26">
        <v>7026112</v>
      </c>
      <c r="T13" s="26">
        <v>7026112</v>
      </c>
      <c r="U13" s="26">
        <v>7026112</v>
      </c>
      <c r="V13" s="26">
        <v>7026112</v>
      </c>
      <c r="W13" s="26">
        <v>7026112</v>
      </c>
      <c r="X13" s="26">
        <v>7026112</v>
      </c>
      <c r="Y13" s="26">
        <v>7026112</v>
      </c>
      <c r="Z13" s="26">
        <v>7026112</v>
      </c>
      <c r="AA13" s="26">
        <v>7026112</v>
      </c>
      <c r="AB13" s="26">
        <v>7026112</v>
      </c>
      <c r="AC13" s="26">
        <v>7026112</v>
      </c>
      <c r="AD13" s="26">
        <v>7026112</v>
      </c>
      <c r="AE13" s="26">
        <v>7026112</v>
      </c>
      <c r="AF13" s="26">
        <v>7026112</v>
      </c>
      <c r="AG13" s="26">
        <v>7026112</v>
      </c>
      <c r="AH13" s="26">
        <v>7026112</v>
      </c>
      <c r="AI13" s="26">
        <v>7026112</v>
      </c>
      <c r="AJ13" s="26">
        <v>7026112</v>
      </c>
      <c r="AK13" s="26">
        <v>7026112</v>
      </c>
      <c r="AL13" s="26">
        <v>7026112</v>
      </c>
      <c r="AM13" s="26">
        <v>7026112</v>
      </c>
      <c r="AN13" s="26">
        <v>7026112</v>
      </c>
      <c r="AO13" s="26">
        <v>7026112</v>
      </c>
      <c r="AP13" s="40">
        <v>7026112</v>
      </c>
      <c r="AQ13" s="42">
        <v>7026112</v>
      </c>
      <c r="AR13" s="41" t="s">
        <v>114</v>
      </c>
      <c r="AS13" s="41" t="s">
        <v>114</v>
      </c>
      <c r="AT13" s="41" t="s">
        <v>114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4772879</v>
      </c>
      <c r="AB14" s="26">
        <v>4772879</v>
      </c>
      <c r="AC14" s="26">
        <v>4774279</v>
      </c>
      <c r="AD14" s="26">
        <v>4774279</v>
      </c>
      <c r="AE14" s="26">
        <v>4774279</v>
      </c>
      <c r="AF14" s="26">
        <v>4774279</v>
      </c>
      <c r="AG14" s="26">
        <v>4774279</v>
      </c>
      <c r="AH14" s="26">
        <v>4774279</v>
      </c>
      <c r="AI14" s="26">
        <v>4774279</v>
      </c>
      <c r="AJ14" s="26">
        <v>4774279</v>
      </c>
      <c r="AK14" s="26">
        <v>4774279</v>
      </c>
      <c r="AL14" s="26">
        <v>4774279</v>
      </c>
      <c r="AM14" s="26">
        <v>4774279</v>
      </c>
      <c r="AN14" s="26">
        <v>4774279</v>
      </c>
      <c r="AO14" s="26">
        <v>4774279</v>
      </c>
      <c r="AP14" s="40">
        <v>2864567</v>
      </c>
      <c r="AQ14" s="42">
        <v>2864567</v>
      </c>
      <c r="AR14" s="41">
        <v>1432283</v>
      </c>
      <c r="AS14" s="41" t="s">
        <v>114</v>
      </c>
      <c r="AT14" s="41" t="s">
        <v>114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1162340</v>
      </c>
      <c r="AM15" s="26">
        <v>1162340</v>
      </c>
      <c r="AN15" s="26">
        <v>1162340</v>
      </c>
      <c r="AO15" s="26">
        <v>1162340</v>
      </c>
      <c r="AP15" s="40">
        <v>1162340</v>
      </c>
      <c r="AQ15" s="42">
        <v>1162340</v>
      </c>
      <c r="AR15" s="41">
        <v>1162340</v>
      </c>
      <c r="AS15" s="41">
        <v>1162340</v>
      </c>
      <c r="AT15" s="41">
        <v>1162340</v>
      </c>
      <c r="AU15" s="71">
        <v>1162340</v>
      </c>
      <c r="AV15" s="71">
        <v>1162340</v>
      </c>
      <c r="AW15" s="71" t="s">
        <v>44</v>
      </c>
      <c r="AX15" s="71" t="s">
        <v>44</v>
      </c>
      <c r="AY15" s="106" t="s">
        <v>44</v>
      </c>
    </row>
    <row r="16" spans="2:51" ht="12">
      <c r="B16" s="26" t="s">
        <v>44</v>
      </c>
      <c r="F16" s="27" t="s">
        <v>2</v>
      </c>
      <c r="G16" s="12" t="s">
        <v>275</v>
      </c>
      <c r="H16" s="26">
        <v>15079309</v>
      </c>
      <c r="I16" s="26">
        <v>15019095</v>
      </c>
      <c r="J16" s="26">
        <v>14958730</v>
      </c>
      <c r="K16" s="26">
        <v>14901472</v>
      </c>
      <c r="L16" s="26">
        <v>14843569</v>
      </c>
      <c r="M16" s="26">
        <v>14784938</v>
      </c>
      <c r="N16" s="26">
        <v>14725389</v>
      </c>
      <c r="O16" s="26">
        <v>14666584</v>
      </c>
      <c r="P16" s="26">
        <v>14607274</v>
      </c>
      <c r="Q16" s="26">
        <v>14551195</v>
      </c>
      <c r="R16" s="26">
        <v>14496370</v>
      </c>
      <c r="S16" s="26">
        <v>14441671</v>
      </c>
      <c r="T16" s="26">
        <v>14387612</v>
      </c>
      <c r="U16" s="26">
        <v>14313348</v>
      </c>
      <c r="V16" s="26">
        <v>14261800</v>
      </c>
      <c r="W16" s="26">
        <v>14209075</v>
      </c>
      <c r="X16" s="26">
        <v>14164420</v>
      </c>
      <c r="Y16" s="26">
        <v>14111009</v>
      </c>
      <c r="Z16" s="26">
        <v>14059818</v>
      </c>
      <c r="AA16" s="26">
        <v>14009001</v>
      </c>
      <c r="AB16" s="26">
        <v>13971381</v>
      </c>
      <c r="AC16" s="26">
        <v>13919967</v>
      </c>
      <c r="AD16" s="26">
        <v>13882423</v>
      </c>
      <c r="AE16" s="26">
        <v>13828294</v>
      </c>
      <c r="AF16" s="26">
        <v>13800766</v>
      </c>
      <c r="AG16" s="26">
        <v>13770216</v>
      </c>
      <c r="AH16" s="26">
        <v>13749127</v>
      </c>
      <c r="AI16" s="26">
        <v>13732548</v>
      </c>
      <c r="AJ16" s="26">
        <v>13693729</v>
      </c>
      <c r="AK16" s="26">
        <v>13658648</v>
      </c>
      <c r="AL16" s="26">
        <v>13624240</v>
      </c>
      <c r="AM16" s="26">
        <v>13589518</v>
      </c>
      <c r="AN16" s="26">
        <v>13572618</v>
      </c>
      <c r="AO16" s="26">
        <v>13534872</v>
      </c>
      <c r="AP16" s="40">
        <v>13519360</v>
      </c>
      <c r="AQ16" s="42">
        <v>13486306</v>
      </c>
      <c r="AR16" s="41">
        <v>13455027</v>
      </c>
      <c r="AS16" s="41">
        <v>13421365</v>
      </c>
      <c r="AT16" s="41">
        <v>13391324</v>
      </c>
      <c r="AU16" s="71">
        <v>13355944</v>
      </c>
      <c r="AV16" s="71">
        <v>13367643</v>
      </c>
      <c r="AW16" s="71">
        <v>14428845</v>
      </c>
      <c r="AX16" s="71">
        <v>14417141</v>
      </c>
      <c r="AY16" s="106">
        <v>14404466</v>
      </c>
    </row>
    <row r="17" spans="2:51" ht="12">
      <c r="B17" s="26" t="s">
        <v>44</v>
      </c>
      <c r="F17" s="27" t="s">
        <v>3</v>
      </c>
      <c r="G17" s="12" t="s">
        <v>276</v>
      </c>
      <c r="H17" s="26">
        <v>4802755</v>
      </c>
      <c r="I17" s="26">
        <v>4797341</v>
      </c>
      <c r="J17" s="26">
        <v>4790744</v>
      </c>
      <c r="K17" s="26">
        <v>4785137</v>
      </c>
      <c r="L17" s="26">
        <v>4778271</v>
      </c>
      <c r="M17" s="26">
        <v>4771732</v>
      </c>
      <c r="N17" s="26">
        <v>4765327</v>
      </c>
      <c r="O17" s="26">
        <v>4758378</v>
      </c>
      <c r="P17" s="26">
        <v>4752441</v>
      </c>
      <c r="Q17" s="26">
        <v>4745426</v>
      </c>
      <c r="R17" s="26">
        <v>4738978</v>
      </c>
      <c r="S17" s="26">
        <v>4740798</v>
      </c>
      <c r="T17" s="26">
        <v>4779272</v>
      </c>
      <c r="U17" s="26">
        <v>4770929</v>
      </c>
      <c r="V17" s="26">
        <v>4763136</v>
      </c>
      <c r="W17" s="26">
        <v>4765804</v>
      </c>
      <c r="X17" s="26">
        <v>4757424</v>
      </c>
      <c r="Y17" s="26">
        <v>4749293</v>
      </c>
      <c r="Z17" s="26">
        <v>4743735</v>
      </c>
      <c r="AA17" s="26">
        <v>4735001</v>
      </c>
      <c r="AB17" s="26">
        <v>4727317</v>
      </c>
      <c r="AC17" s="26">
        <v>4726877</v>
      </c>
      <c r="AD17" s="26">
        <v>4722403</v>
      </c>
      <c r="AE17" s="26">
        <v>4718529</v>
      </c>
      <c r="AF17" s="26">
        <v>4720766</v>
      </c>
      <c r="AG17" s="26">
        <v>4717635</v>
      </c>
      <c r="AH17" s="26">
        <v>4724669</v>
      </c>
      <c r="AI17" s="26">
        <v>4716891</v>
      </c>
      <c r="AJ17" s="26">
        <v>4709132</v>
      </c>
      <c r="AK17" s="26">
        <v>4701473</v>
      </c>
      <c r="AL17" s="26">
        <v>4694615</v>
      </c>
      <c r="AM17" s="26">
        <v>4688117</v>
      </c>
      <c r="AN17" s="26">
        <v>4704781</v>
      </c>
      <c r="AO17" s="26">
        <v>4698233</v>
      </c>
      <c r="AP17" s="40">
        <v>4690435</v>
      </c>
      <c r="AQ17" s="42">
        <v>4686900</v>
      </c>
      <c r="AR17" s="41">
        <v>4678736</v>
      </c>
      <c r="AS17" s="41">
        <v>4681851</v>
      </c>
      <c r="AT17" s="41">
        <v>4673666</v>
      </c>
      <c r="AU17" s="71">
        <v>4665520</v>
      </c>
      <c r="AV17" s="71">
        <v>4673024</v>
      </c>
      <c r="AW17" s="71">
        <v>4664500</v>
      </c>
      <c r="AX17" s="71">
        <v>4658874</v>
      </c>
      <c r="AY17" s="106">
        <v>4656624</v>
      </c>
    </row>
    <row r="18" spans="2:51" ht="12">
      <c r="B18" s="26" t="s">
        <v>44</v>
      </c>
      <c r="F18" s="27" t="s">
        <v>4</v>
      </c>
      <c r="G18" s="12" t="s">
        <v>277</v>
      </c>
      <c r="H18" s="26">
        <v>5769461</v>
      </c>
      <c r="I18" s="26">
        <v>5802968</v>
      </c>
      <c r="J18" s="26">
        <v>5791825</v>
      </c>
      <c r="K18" s="26">
        <v>5781888</v>
      </c>
      <c r="L18" s="26">
        <v>5776480</v>
      </c>
      <c r="M18" s="26">
        <v>5771072</v>
      </c>
      <c r="N18" s="26">
        <v>5761541</v>
      </c>
      <c r="O18" s="26">
        <v>5754310</v>
      </c>
      <c r="P18" s="26">
        <v>5751523</v>
      </c>
      <c r="Q18" s="26">
        <v>5743409</v>
      </c>
      <c r="R18" s="26">
        <v>5736326</v>
      </c>
      <c r="S18" s="26">
        <v>5729939</v>
      </c>
      <c r="T18" s="26">
        <v>5721436</v>
      </c>
      <c r="U18" s="26">
        <v>5743485</v>
      </c>
      <c r="V18" s="26">
        <v>5734301</v>
      </c>
      <c r="W18" s="26">
        <v>5724227</v>
      </c>
      <c r="X18" s="26">
        <v>5714444</v>
      </c>
      <c r="Y18" s="26">
        <v>5706391</v>
      </c>
      <c r="Z18" s="26">
        <v>5698649</v>
      </c>
      <c r="AA18" s="26">
        <v>5702640</v>
      </c>
      <c r="AB18" s="26">
        <v>5719681</v>
      </c>
      <c r="AC18" s="26">
        <v>5708761</v>
      </c>
      <c r="AD18" s="26">
        <v>5698233</v>
      </c>
      <c r="AE18" s="26">
        <v>5687374</v>
      </c>
      <c r="AF18" s="26">
        <v>5689555</v>
      </c>
      <c r="AG18" s="26">
        <v>5679403</v>
      </c>
      <c r="AH18" s="26">
        <v>5677508</v>
      </c>
      <c r="AI18" s="26">
        <v>5670681</v>
      </c>
      <c r="AJ18" s="26">
        <v>5662019</v>
      </c>
      <c r="AK18" s="26">
        <v>5650714</v>
      </c>
      <c r="AL18" s="26">
        <v>5645622</v>
      </c>
      <c r="AM18" s="26">
        <v>5650725</v>
      </c>
      <c r="AN18" s="26">
        <v>5654593</v>
      </c>
      <c r="AO18" s="26">
        <v>5651485</v>
      </c>
      <c r="AP18" s="40">
        <v>5658304</v>
      </c>
      <c r="AQ18" s="42">
        <v>5653791</v>
      </c>
      <c r="AR18" s="41">
        <v>5645732</v>
      </c>
      <c r="AS18" s="41">
        <v>5634874</v>
      </c>
      <c r="AT18" s="41">
        <v>5624380</v>
      </c>
      <c r="AU18" s="71">
        <v>5613954</v>
      </c>
      <c r="AV18" s="71">
        <v>5613101</v>
      </c>
      <c r="AW18" s="71">
        <v>5628874</v>
      </c>
      <c r="AX18" s="71">
        <v>5624688</v>
      </c>
      <c r="AY18" s="106">
        <v>5614929</v>
      </c>
    </row>
    <row r="19" spans="2:51" ht="12">
      <c r="B19" s="26" t="s">
        <v>44</v>
      </c>
      <c r="F19" s="27" t="s">
        <v>5</v>
      </c>
      <c r="G19" s="12" t="s">
        <v>278</v>
      </c>
      <c r="H19" s="26">
        <v>6930711</v>
      </c>
      <c r="I19" s="26">
        <v>6919404</v>
      </c>
      <c r="J19" s="26">
        <v>6896596</v>
      </c>
      <c r="K19" s="26">
        <v>6871620</v>
      </c>
      <c r="L19" s="26">
        <v>6846579</v>
      </c>
      <c r="M19" s="26">
        <v>6821896</v>
      </c>
      <c r="N19" s="26">
        <v>6797504</v>
      </c>
      <c r="O19" s="26">
        <v>6784022</v>
      </c>
      <c r="P19" s="26">
        <v>6765650</v>
      </c>
      <c r="Q19" s="26">
        <v>6742518</v>
      </c>
      <c r="R19" s="26">
        <v>6720551</v>
      </c>
      <c r="S19" s="26">
        <v>6720995</v>
      </c>
      <c r="T19" s="26">
        <v>6698584</v>
      </c>
      <c r="U19" s="26">
        <v>6680459</v>
      </c>
      <c r="V19" s="26">
        <v>6657529</v>
      </c>
      <c r="W19" s="26">
        <v>6781773</v>
      </c>
      <c r="X19" s="26">
        <v>6750658</v>
      </c>
      <c r="Y19" s="26">
        <v>6720029</v>
      </c>
      <c r="Z19" s="26">
        <v>6739831</v>
      </c>
      <c r="AA19" s="26">
        <v>6743379</v>
      </c>
      <c r="AB19" s="26">
        <v>6712106</v>
      </c>
      <c r="AC19" s="26">
        <v>6704533</v>
      </c>
      <c r="AD19" s="26">
        <v>6672485</v>
      </c>
      <c r="AE19" s="26">
        <v>6641302</v>
      </c>
      <c r="AF19" s="26">
        <v>6608405</v>
      </c>
      <c r="AG19" s="26" t="s">
        <v>44</v>
      </c>
      <c r="AH19" s="26" t="s">
        <v>44</v>
      </c>
      <c r="AI19" s="26" t="s">
        <v>44</v>
      </c>
      <c r="AJ19" s="26" t="s">
        <v>44</v>
      </c>
      <c r="AK19" s="26" t="s">
        <v>44</v>
      </c>
      <c r="AL19" s="26" t="s">
        <v>44</v>
      </c>
      <c r="AM19" s="26" t="s">
        <v>44</v>
      </c>
      <c r="AN19" s="26" t="s">
        <v>44</v>
      </c>
      <c r="AO19" s="26" t="s">
        <v>44</v>
      </c>
      <c r="AP19" s="40" t="s">
        <v>44</v>
      </c>
      <c r="AQ19" s="42" t="s">
        <v>44</v>
      </c>
      <c r="AR19" s="42" t="s">
        <v>44</v>
      </c>
      <c r="AS19" s="41" t="s">
        <v>114</v>
      </c>
      <c r="AT19" s="41" t="s">
        <v>114</v>
      </c>
      <c r="AU19" s="71" t="s">
        <v>44</v>
      </c>
      <c r="AV19" s="71" t="s">
        <v>44</v>
      </c>
      <c r="AW19" s="71" t="s">
        <v>44</v>
      </c>
      <c r="AX19" s="71" t="s">
        <v>44</v>
      </c>
      <c r="AY19" s="106" t="s">
        <v>44</v>
      </c>
    </row>
    <row r="20" spans="2:51" ht="12">
      <c r="B20" s="26" t="s">
        <v>44</v>
      </c>
      <c r="F20" s="27" t="s">
        <v>6</v>
      </c>
      <c r="G20" s="12" t="s">
        <v>279</v>
      </c>
      <c r="H20" s="26">
        <v>1289484</v>
      </c>
      <c r="I20" s="26">
        <v>1285812</v>
      </c>
      <c r="J20" s="26">
        <v>1282018</v>
      </c>
      <c r="K20" s="26">
        <v>1282647</v>
      </c>
      <c r="L20" s="26">
        <v>1280992</v>
      </c>
      <c r="M20" s="26">
        <v>1274927</v>
      </c>
      <c r="N20" s="26">
        <v>1268700</v>
      </c>
      <c r="O20" s="26">
        <v>1264063</v>
      </c>
      <c r="P20" s="26">
        <v>1257228</v>
      </c>
      <c r="Q20" s="26">
        <v>1249016</v>
      </c>
      <c r="R20" s="26">
        <v>1242881</v>
      </c>
      <c r="S20" s="26">
        <v>1234445</v>
      </c>
      <c r="T20" s="26">
        <v>1226009</v>
      </c>
      <c r="U20" s="26">
        <v>1220335</v>
      </c>
      <c r="V20" s="26">
        <v>1211758</v>
      </c>
      <c r="W20" s="26">
        <v>1203413</v>
      </c>
      <c r="X20" s="26">
        <v>1195415</v>
      </c>
      <c r="Y20" s="26">
        <v>1186829</v>
      </c>
      <c r="Z20" s="26">
        <v>1184683</v>
      </c>
      <c r="AA20" s="26">
        <v>1177759</v>
      </c>
      <c r="AB20" s="26">
        <v>1170925</v>
      </c>
      <c r="AC20" s="26">
        <v>1164224</v>
      </c>
      <c r="AD20" s="26">
        <v>1160764</v>
      </c>
      <c r="AE20" s="26">
        <v>1193367</v>
      </c>
      <c r="AF20" s="26">
        <v>1184160</v>
      </c>
      <c r="AG20" s="26">
        <v>1174966</v>
      </c>
      <c r="AH20" s="26" t="s">
        <v>44</v>
      </c>
      <c r="AI20" s="26" t="s">
        <v>44</v>
      </c>
      <c r="AJ20" s="26" t="s">
        <v>44</v>
      </c>
      <c r="AK20" s="26" t="s">
        <v>44</v>
      </c>
      <c r="AL20" s="26" t="s">
        <v>44</v>
      </c>
      <c r="AM20" s="26" t="s">
        <v>44</v>
      </c>
      <c r="AN20" s="26" t="s">
        <v>44</v>
      </c>
      <c r="AO20" s="26" t="s">
        <v>44</v>
      </c>
      <c r="AP20" s="40" t="s">
        <v>44</v>
      </c>
      <c r="AQ20" s="42" t="s">
        <v>44</v>
      </c>
      <c r="AR20" s="42" t="s">
        <v>44</v>
      </c>
      <c r="AS20" s="41" t="s">
        <v>114</v>
      </c>
      <c r="AT20" s="41" t="s">
        <v>114</v>
      </c>
      <c r="AU20" s="71" t="s">
        <v>44</v>
      </c>
      <c r="AV20" s="71" t="s">
        <v>44</v>
      </c>
      <c r="AW20" s="71" t="s">
        <v>44</v>
      </c>
      <c r="AX20" s="71" t="s">
        <v>44</v>
      </c>
      <c r="AY20" s="106" t="s">
        <v>44</v>
      </c>
    </row>
    <row r="21" spans="2:51" ht="12">
      <c r="B21" s="26" t="s">
        <v>44</v>
      </c>
      <c r="F21" s="27" t="s">
        <v>7</v>
      </c>
      <c r="G21" s="12" t="s">
        <v>280</v>
      </c>
      <c r="H21" s="26" t="s">
        <v>44</v>
      </c>
      <c r="I21" s="26">
        <v>6664471</v>
      </c>
      <c r="J21" s="26">
        <v>6660338</v>
      </c>
      <c r="K21" s="26">
        <v>6623634</v>
      </c>
      <c r="L21" s="26">
        <v>6682306</v>
      </c>
      <c r="M21" s="26">
        <v>6677982</v>
      </c>
      <c r="N21" s="26">
        <v>6673155</v>
      </c>
      <c r="O21" s="26">
        <v>6668362</v>
      </c>
      <c r="P21" s="26">
        <v>6664887</v>
      </c>
      <c r="Q21" s="26">
        <v>6660009</v>
      </c>
      <c r="R21" s="26">
        <v>6655131</v>
      </c>
      <c r="S21" s="26">
        <v>6650253</v>
      </c>
      <c r="T21" s="26">
        <v>6645375</v>
      </c>
      <c r="U21" s="26">
        <v>6640497</v>
      </c>
      <c r="V21" s="26">
        <v>6635619</v>
      </c>
      <c r="W21" s="26">
        <v>6630741</v>
      </c>
      <c r="X21" s="26">
        <v>6625878</v>
      </c>
      <c r="Y21" s="26">
        <v>6621238</v>
      </c>
      <c r="Z21" s="26">
        <v>6616483</v>
      </c>
      <c r="AA21" s="26">
        <v>6611832</v>
      </c>
      <c r="AB21" s="26">
        <v>6607316</v>
      </c>
      <c r="AC21" s="26">
        <v>6603299</v>
      </c>
      <c r="AD21" s="26">
        <v>6599563</v>
      </c>
      <c r="AE21" s="26">
        <v>6595826</v>
      </c>
      <c r="AF21" s="26">
        <v>6591744</v>
      </c>
      <c r="AG21" s="26">
        <v>6587669</v>
      </c>
      <c r="AH21" s="26">
        <v>6583709</v>
      </c>
      <c r="AI21" s="26">
        <v>6579794</v>
      </c>
      <c r="AJ21" s="26">
        <v>6576468</v>
      </c>
      <c r="AK21" s="26">
        <v>6574286</v>
      </c>
      <c r="AL21" s="26">
        <v>6570277</v>
      </c>
      <c r="AM21" s="26">
        <v>6566279</v>
      </c>
      <c r="AN21" s="26">
        <v>6564502</v>
      </c>
      <c r="AO21" s="26">
        <v>6560508</v>
      </c>
      <c r="AP21" s="40">
        <v>6557572</v>
      </c>
      <c r="AQ21" s="42">
        <v>6553584</v>
      </c>
      <c r="AR21" s="41">
        <v>6549791</v>
      </c>
      <c r="AS21" s="41">
        <v>6546017</v>
      </c>
      <c r="AT21" s="41">
        <v>6542243</v>
      </c>
      <c r="AU21" s="71">
        <v>6538469</v>
      </c>
      <c r="AV21" s="71">
        <v>6535924</v>
      </c>
      <c r="AW21" s="71">
        <v>6533270</v>
      </c>
      <c r="AX21" s="71">
        <v>6529848</v>
      </c>
      <c r="AY21" s="106">
        <v>6526053</v>
      </c>
    </row>
    <row r="22" spans="2:51" ht="12">
      <c r="B22" s="26" t="s">
        <v>44</v>
      </c>
      <c r="F22" s="27" t="s">
        <v>8</v>
      </c>
      <c r="G22" s="12" t="s">
        <v>281</v>
      </c>
      <c r="H22" s="26" t="s">
        <v>44</v>
      </c>
      <c r="I22" s="26" t="s">
        <v>44</v>
      </c>
      <c r="J22" s="26">
        <v>4994934</v>
      </c>
      <c r="K22" s="26">
        <v>4920917</v>
      </c>
      <c r="L22" s="26">
        <v>4847845</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2" t="s">
        <v>44</v>
      </c>
      <c r="AS22" s="41" t="s">
        <v>114</v>
      </c>
      <c r="AT22" s="41" t="s">
        <v>114</v>
      </c>
      <c r="AU22" s="71" t="s">
        <v>44</v>
      </c>
      <c r="AV22" s="71" t="s">
        <v>44</v>
      </c>
      <c r="AW22" s="71" t="s">
        <v>44</v>
      </c>
      <c r="AX22" s="71" t="s">
        <v>44</v>
      </c>
      <c r="AY22" s="106" t="s">
        <v>44</v>
      </c>
    </row>
    <row r="23" spans="2:51" ht="12">
      <c r="B23" s="26" t="s">
        <v>44</v>
      </c>
      <c r="F23" s="27" t="s">
        <v>9</v>
      </c>
      <c r="G23" s="12" t="s">
        <v>282</v>
      </c>
      <c r="H23" s="26" t="s">
        <v>44</v>
      </c>
      <c r="I23" s="26" t="s">
        <v>44</v>
      </c>
      <c r="J23" s="26">
        <v>9760318</v>
      </c>
      <c r="K23" s="26">
        <v>9664358</v>
      </c>
      <c r="L23" s="26">
        <v>9568398</v>
      </c>
      <c r="M23" s="26">
        <v>9472886</v>
      </c>
      <c r="N23" s="26">
        <v>9377284</v>
      </c>
      <c r="O23" s="26">
        <v>9282337</v>
      </c>
      <c r="P23" s="26">
        <v>9196287</v>
      </c>
      <c r="Q23" s="26">
        <v>9124586</v>
      </c>
      <c r="R23" s="26">
        <v>9047774</v>
      </c>
      <c r="S23" s="26">
        <v>8965268</v>
      </c>
      <c r="T23" s="26">
        <v>8882956</v>
      </c>
      <c r="U23" s="26">
        <v>8806650</v>
      </c>
      <c r="V23" s="26">
        <v>8725611</v>
      </c>
      <c r="W23" s="26">
        <v>8644524</v>
      </c>
      <c r="X23" s="26">
        <v>8567418</v>
      </c>
      <c r="Y23" s="26">
        <v>8489586</v>
      </c>
      <c r="Z23" s="26">
        <v>8406629</v>
      </c>
      <c r="AA23" s="26">
        <v>8357971</v>
      </c>
      <c r="AB23" s="26">
        <v>8278332</v>
      </c>
      <c r="AC23" s="26">
        <v>8202917</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2" t="s">
        <v>44</v>
      </c>
      <c r="AS23" s="41" t="s">
        <v>114</v>
      </c>
      <c r="AT23" s="41" t="s">
        <v>114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15098671</v>
      </c>
      <c r="L24" s="26">
        <v>25062914</v>
      </c>
      <c r="M24" s="26">
        <v>25006541</v>
      </c>
      <c r="N24" s="26">
        <v>24846611</v>
      </c>
      <c r="O24" s="26">
        <v>24682908</v>
      </c>
      <c r="P24" s="26">
        <v>24524012</v>
      </c>
      <c r="Q24" s="26">
        <v>24367834</v>
      </c>
      <c r="R24" s="26">
        <v>24199715</v>
      </c>
      <c r="S24" s="26">
        <v>24042818</v>
      </c>
      <c r="T24" s="26">
        <v>23869474</v>
      </c>
      <c r="U24" s="26">
        <v>23704321</v>
      </c>
      <c r="V24" s="26">
        <v>23539871</v>
      </c>
      <c r="W24" s="26">
        <v>23376894</v>
      </c>
      <c r="X24" s="26">
        <v>23214614</v>
      </c>
      <c r="Y24" s="26">
        <v>23180336</v>
      </c>
      <c r="Z24" s="26">
        <v>23019280</v>
      </c>
      <c r="AA24" s="26">
        <v>22872858</v>
      </c>
      <c r="AB24" s="26">
        <v>22712662</v>
      </c>
      <c r="AC24" s="26">
        <v>22554983</v>
      </c>
      <c r="AD24" s="26">
        <v>22399238</v>
      </c>
      <c r="AE24" s="26">
        <v>22262800</v>
      </c>
      <c r="AF24" s="26">
        <v>22120044</v>
      </c>
      <c r="AG24" s="26">
        <v>22100852</v>
      </c>
      <c r="AH24" s="26">
        <v>21993969</v>
      </c>
      <c r="AI24" s="26">
        <v>21955915</v>
      </c>
      <c r="AJ24" s="26">
        <v>21818500</v>
      </c>
      <c r="AK24" s="26">
        <v>21679103</v>
      </c>
      <c r="AL24" s="26">
        <v>21554388</v>
      </c>
      <c r="AM24" s="26">
        <v>21434928</v>
      </c>
      <c r="AN24" s="26">
        <v>21313747</v>
      </c>
      <c r="AO24" s="26">
        <v>21217594</v>
      </c>
      <c r="AP24" s="40">
        <v>21107008</v>
      </c>
      <c r="AQ24" s="42">
        <v>21031735</v>
      </c>
      <c r="AR24" s="41">
        <v>20924787</v>
      </c>
      <c r="AS24" s="41">
        <v>20844460</v>
      </c>
      <c r="AT24" s="41">
        <v>20804800</v>
      </c>
      <c r="AU24" s="71">
        <v>20775224</v>
      </c>
      <c r="AV24" s="71">
        <v>20701239</v>
      </c>
      <c r="AW24" s="71">
        <v>20616975</v>
      </c>
      <c r="AX24" s="71">
        <v>20526384</v>
      </c>
      <c r="AY24" s="106">
        <v>20441057</v>
      </c>
    </row>
    <row r="25" spans="2:51" ht="12">
      <c r="B25" s="26" t="s">
        <v>44</v>
      </c>
      <c r="F25" s="27" t="s">
        <v>12</v>
      </c>
      <c r="G25" s="12" t="s">
        <v>284</v>
      </c>
      <c r="H25" s="26" t="s">
        <v>44</v>
      </c>
      <c r="I25" s="26" t="s">
        <v>44</v>
      </c>
      <c r="J25" s="26" t="s">
        <v>44</v>
      </c>
      <c r="K25" s="26" t="s">
        <v>44</v>
      </c>
      <c r="L25" s="26" t="s">
        <v>44</v>
      </c>
      <c r="M25" s="26" t="s">
        <v>44</v>
      </c>
      <c r="N25" s="26">
        <v>5118474</v>
      </c>
      <c r="O25" s="26">
        <v>5106066</v>
      </c>
      <c r="P25" s="26">
        <v>5088052</v>
      </c>
      <c r="Q25" s="26">
        <v>5070217</v>
      </c>
      <c r="R25" s="26">
        <v>5057423</v>
      </c>
      <c r="S25" s="26">
        <v>5039542</v>
      </c>
      <c r="T25" s="26">
        <v>5026654</v>
      </c>
      <c r="U25" s="26">
        <v>5009148</v>
      </c>
      <c r="V25" s="26">
        <v>4991964</v>
      </c>
      <c r="W25" s="26">
        <v>4974060</v>
      </c>
      <c r="X25" s="26">
        <v>4955989</v>
      </c>
      <c r="Y25" s="26">
        <v>4937135</v>
      </c>
      <c r="Z25" s="26">
        <v>4918422</v>
      </c>
      <c r="AA25" s="26">
        <v>4900019</v>
      </c>
      <c r="AB25" s="26">
        <v>4884294</v>
      </c>
      <c r="AC25" s="26">
        <v>4984359</v>
      </c>
      <c r="AD25" s="26">
        <v>4962426</v>
      </c>
      <c r="AE25" s="26">
        <v>4949930</v>
      </c>
      <c r="AF25" s="26">
        <v>4933292</v>
      </c>
      <c r="AG25" s="26">
        <v>4910673</v>
      </c>
      <c r="AH25" s="26">
        <v>4888530</v>
      </c>
      <c r="AI25" s="26">
        <v>4866488</v>
      </c>
      <c r="AJ25" s="26">
        <v>4845457</v>
      </c>
      <c r="AK25" s="26">
        <v>4823981</v>
      </c>
      <c r="AL25" s="26">
        <v>4802585</v>
      </c>
      <c r="AM25" s="26">
        <v>4786712</v>
      </c>
      <c r="AN25" s="26">
        <v>4773535</v>
      </c>
      <c r="AO25" s="26">
        <v>4757490</v>
      </c>
      <c r="AP25" s="40">
        <v>4745153</v>
      </c>
      <c r="AQ25" s="42">
        <v>4731985</v>
      </c>
      <c r="AR25" s="41">
        <v>4717446</v>
      </c>
      <c r="AS25" s="41">
        <v>4702738</v>
      </c>
      <c r="AT25" s="41">
        <v>4688562</v>
      </c>
      <c r="AU25" s="71">
        <v>4673372</v>
      </c>
      <c r="AV25" s="71">
        <v>4684312</v>
      </c>
      <c r="AW25" s="71">
        <v>4671629</v>
      </c>
      <c r="AX25" s="71" t="s">
        <v>44</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4179847</v>
      </c>
      <c r="R26" s="26">
        <v>4185146</v>
      </c>
      <c r="S26" s="26">
        <v>4180865</v>
      </c>
      <c r="T26" s="26">
        <v>4169003</v>
      </c>
      <c r="U26" s="26">
        <v>4156309</v>
      </c>
      <c r="V26" s="26">
        <v>4150553</v>
      </c>
      <c r="W26" s="26">
        <v>4140216</v>
      </c>
      <c r="X26" s="26">
        <v>4131049</v>
      </c>
      <c r="Y26" s="26">
        <v>4122271</v>
      </c>
      <c r="Z26" s="26">
        <v>4124351</v>
      </c>
      <c r="AA26" s="26">
        <v>4116046</v>
      </c>
      <c r="AB26" s="26">
        <v>4107135</v>
      </c>
      <c r="AC26" s="26">
        <v>4098400</v>
      </c>
      <c r="AD26" s="26">
        <v>4089727</v>
      </c>
      <c r="AE26" s="26">
        <v>4091056</v>
      </c>
      <c r="AF26" s="26">
        <v>4087830</v>
      </c>
      <c r="AG26" s="26">
        <v>4078385</v>
      </c>
      <c r="AH26" s="26">
        <v>4094319</v>
      </c>
      <c r="AI26" s="26">
        <v>4085657</v>
      </c>
      <c r="AJ26" s="26">
        <v>4097799</v>
      </c>
      <c r="AK26" s="26">
        <v>4087330</v>
      </c>
      <c r="AL26" s="26">
        <v>4079728</v>
      </c>
      <c r="AM26" s="26">
        <v>4071928</v>
      </c>
      <c r="AN26" s="26">
        <v>4067842</v>
      </c>
      <c r="AO26" s="26">
        <v>4057352</v>
      </c>
      <c r="AP26" s="40">
        <v>4045985</v>
      </c>
      <c r="AQ26" s="42">
        <v>4034624</v>
      </c>
      <c r="AR26" s="41" t="s">
        <v>114</v>
      </c>
      <c r="AS26" s="41" t="s">
        <v>114</v>
      </c>
      <c r="AT26" s="41" t="s">
        <v>114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5150124</v>
      </c>
      <c r="AC27" s="26">
        <v>5144388</v>
      </c>
      <c r="AD27" s="26">
        <v>5144174</v>
      </c>
      <c r="AE27" s="26">
        <v>5139758</v>
      </c>
      <c r="AF27" s="26">
        <v>5133882</v>
      </c>
      <c r="AG27" s="26">
        <v>5134234</v>
      </c>
      <c r="AH27" s="26">
        <v>5117553</v>
      </c>
      <c r="AI27" s="26">
        <v>5104867</v>
      </c>
      <c r="AJ27" s="26">
        <v>5093482</v>
      </c>
      <c r="AK27" s="26">
        <v>5077238</v>
      </c>
      <c r="AL27" s="26">
        <v>5059593</v>
      </c>
      <c r="AM27" s="26" t="s">
        <v>44</v>
      </c>
      <c r="AN27" s="26" t="s">
        <v>44</v>
      </c>
      <c r="AO27" s="26" t="s">
        <v>44</v>
      </c>
      <c r="AP27" s="40" t="s">
        <v>44</v>
      </c>
      <c r="AQ27" s="42" t="s">
        <v>44</v>
      </c>
      <c r="AR27" s="42" t="s">
        <v>44</v>
      </c>
      <c r="AS27" s="41" t="s">
        <v>114</v>
      </c>
      <c r="AT27" s="41" t="s">
        <v>114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2266135</v>
      </c>
      <c r="AN28" s="26">
        <v>2256042</v>
      </c>
      <c r="AO28" s="26">
        <v>2270411</v>
      </c>
      <c r="AP28" s="40">
        <v>2260505</v>
      </c>
      <c r="AQ28" s="42">
        <v>2249618</v>
      </c>
      <c r="AR28" s="41">
        <v>2238731</v>
      </c>
      <c r="AS28" s="41">
        <v>2228132</v>
      </c>
      <c r="AT28" s="41">
        <v>2220360</v>
      </c>
      <c r="AU28" s="71">
        <v>2211473</v>
      </c>
      <c r="AV28" s="71">
        <v>2207567</v>
      </c>
      <c r="AW28" s="71">
        <v>2196160</v>
      </c>
      <c r="AX28" s="71">
        <v>2186451</v>
      </c>
      <c r="AY28" s="106">
        <v>2177188</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1561369</v>
      </c>
      <c r="AO29" s="26">
        <v>3176108</v>
      </c>
      <c r="AP29" s="40">
        <v>3174322</v>
      </c>
      <c r="AQ29" s="42">
        <v>3177850</v>
      </c>
      <c r="AR29" s="41">
        <v>3178854</v>
      </c>
      <c r="AS29" s="41">
        <v>3178035</v>
      </c>
      <c r="AT29" s="41">
        <v>3179645</v>
      </c>
      <c r="AU29" s="71">
        <v>3176943</v>
      </c>
      <c r="AV29" s="71">
        <v>3174276</v>
      </c>
      <c r="AW29" s="71">
        <v>3174233</v>
      </c>
      <c r="AX29" s="71">
        <v>3171799</v>
      </c>
      <c r="AY29" s="106">
        <v>3174100</v>
      </c>
    </row>
    <row r="30" spans="2:51" ht="12">
      <c r="B30" s="26" t="s">
        <v>44</v>
      </c>
      <c r="F30" s="27" t="s">
        <v>14</v>
      </c>
      <c r="G30" s="12" t="s">
        <v>289</v>
      </c>
      <c r="H30" s="26">
        <v>22269183</v>
      </c>
      <c r="I30" s="26">
        <v>22004940</v>
      </c>
      <c r="J30" s="26">
        <v>21741474</v>
      </c>
      <c r="K30" s="26">
        <v>21476364</v>
      </c>
      <c r="L30" s="26">
        <v>21231570</v>
      </c>
      <c r="M30" s="26">
        <v>20992366</v>
      </c>
      <c r="N30" s="26">
        <v>20748306</v>
      </c>
      <c r="O30" s="26">
        <v>20509428</v>
      </c>
      <c r="P30" s="26">
        <v>20289314</v>
      </c>
      <c r="Q30" s="26">
        <v>20055388</v>
      </c>
      <c r="R30" s="26">
        <v>19890869</v>
      </c>
      <c r="S30" s="26">
        <v>19652537</v>
      </c>
      <c r="T30" s="26">
        <v>19401675</v>
      </c>
      <c r="U30" s="26">
        <v>19152674</v>
      </c>
      <c r="V30" s="26">
        <v>18905859</v>
      </c>
      <c r="W30" s="26">
        <v>18749954</v>
      </c>
      <c r="X30" s="26">
        <v>18587612</v>
      </c>
      <c r="Y30" s="26">
        <v>18435846</v>
      </c>
      <c r="Z30" s="26">
        <v>18274993</v>
      </c>
      <c r="AA30" s="26">
        <v>18151519</v>
      </c>
      <c r="AB30" s="26">
        <v>17999693</v>
      </c>
      <c r="AC30" s="26">
        <v>17875610</v>
      </c>
      <c r="AD30" s="26">
        <v>17786231</v>
      </c>
      <c r="AE30" s="26">
        <v>17765178</v>
      </c>
      <c r="AF30" s="26">
        <v>17753499</v>
      </c>
      <c r="AG30" s="26">
        <v>17843178</v>
      </c>
      <c r="AH30" s="26">
        <v>17976713</v>
      </c>
      <c r="AI30" s="26">
        <v>18197089</v>
      </c>
      <c r="AJ30" s="26">
        <v>18244997</v>
      </c>
      <c r="AK30" s="26">
        <v>18281683</v>
      </c>
      <c r="AL30" s="26">
        <v>18367983</v>
      </c>
      <c r="AM30" s="26">
        <v>18496997</v>
      </c>
      <c r="AN30" s="26">
        <v>18701933</v>
      </c>
      <c r="AO30" s="26">
        <v>18810518</v>
      </c>
      <c r="AP30" s="40">
        <v>18824274</v>
      </c>
      <c r="AQ30" s="42">
        <v>18738901</v>
      </c>
      <c r="AR30" s="42" t="s">
        <v>44</v>
      </c>
      <c r="AS30" s="41" t="s">
        <v>114</v>
      </c>
      <c r="AT30" s="41" t="s">
        <v>114</v>
      </c>
      <c r="AU30" s="71" t="s">
        <v>44</v>
      </c>
      <c r="AV30" s="71" t="s">
        <v>44</v>
      </c>
      <c r="AW30" s="71" t="s">
        <v>44</v>
      </c>
      <c r="AX30" s="71" t="s">
        <v>44</v>
      </c>
      <c r="AY30" s="106" t="s">
        <v>44</v>
      </c>
    </row>
    <row r="31" spans="2:51" ht="12">
      <c r="B31" s="26" t="s">
        <v>44</v>
      </c>
      <c r="F31" s="27" t="s">
        <v>15</v>
      </c>
      <c r="G31" s="12" t="s">
        <v>290</v>
      </c>
      <c r="H31" s="26">
        <v>4651496</v>
      </c>
      <c r="I31" s="26">
        <v>4621493</v>
      </c>
      <c r="J31" s="26">
        <v>4598778</v>
      </c>
      <c r="K31" s="26">
        <v>4568709</v>
      </c>
      <c r="L31" s="26">
        <v>4545144</v>
      </c>
      <c r="M31" s="26">
        <v>4515992</v>
      </c>
      <c r="N31" s="26">
        <v>4487191</v>
      </c>
      <c r="O31" s="26">
        <v>4457994</v>
      </c>
      <c r="P31" s="26">
        <v>4432472</v>
      </c>
      <c r="Q31" s="26">
        <v>4403193</v>
      </c>
      <c r="R31" s="26">
        <v>4373230</v>
      </c>
      <c r="S31" s="26">
        <v>4345132</v>
      </c>
      <c r="T31" s="26">
        <v>4316706</v>
      </c>
      <c r="U31" s="26">
        <v>4298777</v>
      </c>
      <c r="V31" s="26">
        <v>4284817</v>
      </c>
      <c r="W31" s="26">
        <v>4271026</v>
      </c>
      <c r="X31" s="26">
        <v>4258339</v>
      </c>
      <c r="Y31" s="26">
        <v>4237569</v>
      </c>
      <c r="Z31" s="26">
        <v>4218543</v>
      </c>
      <c r="AA31" s="26">
        <v>4198504</v>
      </c>
      <c r="AB31" s="26">
        <v>4180135</v>
      </c>
      <c r="AC31" s="26">
        <v>4169598</v>
      </c>
      <c r="AD31" s="26">
        <v>4150919</v>
      </c>
      <c r="AE31" s="26">
        <v>4140361</v>
      </c>
      <c r="AF31" s="26">
        <v>4132282</v>
      </c>
      <c r="AG31" s="26">
        <v>4113797</v>
      </c>
      <c r="AH31" s="26">
        <v>4099431</v>
      </c>
      <c r="AI31" s="26">
        <v>4257918</v>
      </c>
      <c r="AJ31" s="26">
        <v>4239459</v>
      </c>
      <c r="AK31" s="26">
        <v>4221917</v>
      </c>
      <c r="AL31" s="26">
        <v>4195484</v>
      </c>
      <c r="AM31" s="26">
        <v>4170680</v>
      </c>
      <c r="AN31" s="26">
        <v>4144572</v>
      </c>
      <c r="AO31" s="26">
        <v>4116774</v>
      </c>
      <c r="AP31" s="40">
        <v>4089037</v>
      </c>
      <c r="AQ31" s="42">
        <v>4063240</v>
      </c>
      <c r="AR31" s="41">
        <v>4035964</v>
      </c>
      <c r="AS31" s="41">
        <v>4054209</v>
      </c>
      <c r="AT31" s="41">
        <v>4027208</v>
      </c>
      <c r="AU31" s="71">
        <v>4033560</v>
      </c>
      <c r="AV31" s="71">
        <v>4004161</v>
      </c>
      <c r="AW31" s="71">
        <v>3978402</v>
      </c>
      <c r="AX31" s="71">
        <v>3952936</v>
      </c>
      <c r="AY31" s="106">
        <v>4032944</v>
      </c>
    </row>
    <row r="32" spans="2:51" ht="12">
      <c r="B32" s="26" t="s">
        <v>44</v>
      </c>
      <c r="F32" s="27" t="s">
        <v>16</v>
      </c>
      <c r="G32" s="12" t="s">
        <v>291</v>
      </c>
      <c r="H32" s="26">
        <v>6615160</v>
      </c>
      <c r="I32" s="26">
        <v>6591539</v>
      </c>
      <c r="J32" s="26">
        <v>6570873</v>
      </c>
      <c r="K32" s="26">
        <v>6547226</v>
      </c>
      <c r="L32" s="26">
        <v>6525816</v>
      </c>
      <c r="M32" s="26">
        <v>6502155</v>
      </c>
      <c r="N32" s="26">
        <v>6481698</v>
      </c>
      <c r="O32" s="26">
        <v>6485386</v>
      </c>
      <c r="P32" s="26">
        <v>6473542</v>
      </c>
      <c r="Q32" s="26">
        <v>6455060</v>
      </c>
      <c r="R32" s="26">
        <v>6438781</v>
      </c>
      <c r="S32" s="26">
        <v>6421818</v>
      </c>
      <c r="T32" s="26">
        <v>6418674</v>
      </c>
      <c r="U32" s="26">
        <v>6399067</v>
      </c>
      <c r="V32" s="26">
        <v>6378777</v>
      </c>
      <c r="W32" s="26">
        <v>6359728</v>
      </c>
      <c r="X32" s="26">
        <v>6404151</v>
      </c>
      <c r="Y32" s="26">
        <v>6402178</v>
      </c>
      <c r="Z32" s="26">
        <v>6517301</v>
      </c>
      <c r="AA32" s="26">
        <v>6654610</v>
      </c>
      <c r="AB32" s="26">
        <v>6628496</v>
      </c>
      <c r="AC32" s="26">
        <v>6600361</v>
      </c>
      <c r="AD32" s="26">
        <v>6690177</v>
      </c>
      <c r="AE32" s="26">
        <v>6657657</v>
      </c>
      <c r="AF32" s="26">
        <v>6632338</v>
      </c>
      <c r="AG32" s="26">
        <v>6608825</v>
      </c>
      <c r="AH32" s="26">
        <v>6609768</v>
      </c>
      <c r="AI32" s="26">
        <v>6612507</v>
      </c>
      <c r="AJ32" s="26">
        <v>6589039</v>
      </c>
      <c r="AK32" s="26">
        <v>6561522</v>
      </c>
      <c r="AL32" s="26">
        <v>6528454</v>
      </c>
      <c r="AM32" s="26">
        <v>6495998</v>
      </c>
      <c r="AN32" s="26">
        <v>6464826</v>
      </c>
      <c r="AO32" s="26">
        <v>6430429</v>
      </c>
      <c r="AP32" s="40">
        <v>6395792</v>
      </c>
      <c r="AQ32" s="42">
        <v>6362401</v>
      </c>
      <c r="AR32" s="41">
        <v>6376741</v>
      </c>
      <c r="AS32" s="41">
        <v>6341329</v>
      </c>
      <c r="AT32" s="41">
        <v>6310344</v>
      </c>
      <c r="AU32" s="71">
        <v>6274688</v>
      </c>
      <c r="AV32" s="71">
        <v>6253539</v>
      </c>
      <c r="AW32" s="71">
        <v>6217783</v>
      </c>
      <c r="AX32" s="71">
        <v>6270169</v>
      </c>
      <c r="AY32" s="106">
        <v>6233020</v>
      </c>
    </row>
    <row r="33" spans="2:51" ht="12">
      <c r="B33" s="26" t="s">
        <v>44</v>
      </c>
      <c r="F33" s="27" t="s">
        <v>17</v>
      </c>
      <c r="G33" s="12" t="s">
        <v>292</v>
      </c>
      <c r="H33" s="26">
        <v>4428796</v>
      </c>
      <c r="I33" s="26">
        <v>4381480</v>
      </c>
      <c r="J33" s="26">
        <v>4331856</v>
      </c>
      <c r="K33" s="26">
        <v>4301086</v>
      </c>
      <c r="L33" s="26">
        <v>4254785</v>
      </c>
      <c r="M33" s="26">
        <v>4219054</v>
      </c>
      <c r="N33" s="26">
        <v>4173430</v>
      </c>
      <c r="O33" s="26">
        <v>4122550</v>
      </c>
      <c r="P33" s="26">
        <v>4071832</v>
      </c>
      <c r="Q33" s="26">
        <v>4021976</v>
      </c>
      <c r="R33" s="26">
        <v>3963376</v>
      </c>
      <c r="S33" s="26">
        <v>3917327</v>
      </c>
      <c r="T33" s="26">
        <v>3876047</v>
      </c>
      <c r="U33" s="26">
        <v>3858300</v>
      </c>
      <c r="V33" s="26">
        <v>3840802</v>
      </c>
      <c r="W33" s="26">
        <v>3809401</v>
      </c>
      <c r="X33" s="26">
        <v>3787671</v>
      </c>
      <c r="Y33" s="26">
        <v>3781128</v>
      </c>
      <c r="Z33" s="26">
        <v>3820835</v>
      </c>
      <c r="AA33" s="26">
        <v>3789818</v>
      </c>
      <c r="AB33" s="26">
        <v>3770233</v>
      </c>
      <c r="AC33" s="26">
        <v>3737442</v>
      </c>
      <c r="AD33" s="26">
        <v>3948475</v>
      </c>
      <c r="AE33" s="26">
        <v>4000071</v>
      </c>
      <c r="AF33" s="26">
        <v>4031366</v>
      </c>
      <c r="AG33" s="26">
        <v>3988858</v>
      </c>
      <c r="AH33" s="26">
        <v>3959438</v>
      </c>
      <c r="AI33" s="26">
        <v>3916586</v>
      </c>
      <c r="AJ33" s="26">
        <v>3884467</v>
      </c>
      <c r="AK33" s="26">
        <v>3847300</v>
      </c>
      <c r="AL33" s="26">
        <v>3817963</v>
      </c>
      <c r="AM33" s="26">
        <v>3833357</v>
      </c>
      <c r="AN33" s="26">
        <v>3808342</v>
      </c>
      <c r="AO33" s="26">
        <v>3761260</v>
      </c>
      <c r="AP33" s="40">
        <v>3846446</v>
      </c>
      <c r="AQ33" s="42">
        <v>3824289</v>
      </c>
      <c r="AR33" s="41">
        <v>3786140</v>
      </c>
      <c r="AS33" s="41">
        <v>3734234</v>
      </c>
      <c r="AT33" s="41">
        <v>3697377</v>
      </c>
      <c r="AU33" s="71">
        <v>2558254</v>
      </c>
      <c r="AV33" s="71">
        <v>1444344</v>
      </c>
      <c r="AW33" s="71" t="s">
        <v>44</v>
      </c>
      <c r="AX33" s="71" t="s">
        <v>44</v>
      </c>
      <c r="AY33" s="106" t="s">
        <v>44</v>
      </c>
    </row>
    <row r="34" spans="2:51" ht="12">
      <c r="B34" s="26" t="s">
        <v>44</v>
      </c>
      <c r="F34" s="27" t="s">
        <v>18</v>
      </c>
      <c r="G34" s="12" t="s">
        <v>293</v>
      </c>
      <c r="H34" s="26">
        <v>3592514</v>
      </c>
      <c r="I34" s="26">
        <v>3580957</v>
      </c>
      <c r="J34" s="26">
        <v>3579577</v>
      </c>
      <c r="K34" s="26">
        <v>3564683</v>
      </c>
      <c r="L34" s="26">
        <v>3549788</v>
      </c>
      <c r="M34" s="26">
        <v>3539887</v>
      </c>
      <c r="N34" s="26">
        <v>3527829</v>
      </c>
      <c r="O34" s="26">
        <v>3519621</v>
      </c>
      <c r="P34" s="26">
        <v>3510143</v>
      </c>
      <c r="Q34" s="26">
        <v>3504376</v>
      </c>
      <c r="R34" s="26">
        <v>3494697</v>
      </c>
      <c r="S34" s="26">
        <v>3491486</v>
      </c>
      <c r="T34" s="26">
        <v>3481575</v>
      </c>
      <c r="U34" s="26">
        <v>3471988</v>
      </c>
      <c r="V34" s="26">
        <v>3463985</v>
      </c>
      <c r="W34" s="26">
        <v>3454013</v>
      </c>
      <c r="X34" s="26">
        <v>3458390</v>
      </c>
      <c r="Y34" s="26">
        <v>3447935</v>
      </c>
      <c r="Z34" s="26">
        <v>3478480</v>
      </c>
      <c r="AA34" s="26">
        <v>3472537</v>
      </c>
      <c r="AB34" s="26">
        <v>3476248</v>
      </c>
      <c r="AC34" s="26">
        <v>3466782</v>
      </c>
      <c r="AD34" s="26">
        <v>3458882</v>
      </c>
      <c r="AE34" s="26">
        <v>3453548</v>
      </c>
      <c r="AF34" s="26">
        <v>3446574</v>
      </c>
      <c r="AG34" s="26">
        <v>3433618</v>
      </c>
      <c r="AH34" s="26">
        <v>3420360</v>
      </c>
      <c r="AI34" s="26">
        <v>3429454</v>
      </c>
      <c r="AJ34" s="26">
        <v>3416247</v>
      </c>
      <c r="AK34" s="26">
        <v>3411677</v>
      </c>
      <c r="AL34" s="26">
        <v>3437488</v>
      </c>
      <c r="AM34" s="26">
        <v>3428708</v>
      </c>
      <c r="AN34" s="26">
        <v>1741157</v>
      </c>
      <c r="AO34" s="26" t="s">
        <v>44</v>
      </c>
      <c r="AP34" s="40" t="s">
        <v>44</v>
      </c>
      <c r="AQ34" s="42" t="s">
        <v>44</v>
      </c>
      <c r="AR34" s="42" t="s">
        <v>44</v>
      </c>
      <c r="AS34" s="41" t="s">
        <v>114</v>
      </c>
      <c r="AT34" s="41" t="s">
        <v>114</v>
      </c>
      <c r="AU34" s="71" t="s">
        <v>44</v>
      </c>
      <c r="AV34" s="71" t="s">
        <v>44</v>
      </c>
      <c r="AW34" s="71" t="s">
        <v>44</v>
      </c>
      <c r="AX34" s="71" t="s">
        <v>44</v>
      </c>
      <c r="AY34" s="106" t="s">
        <v>44</v>
      </c>
    </row>
    <row r="35" spans="2:51" ht="12">
      <c r="B35" s="26" t="s">
        <v>44</v>
      </c>
      <c r="F35" s="27" t="s">
        <v>19</v>
      </c>
      <c r="G35" s="12" t="s">
        <v>294</v>
      </c>
      <c r="H35" s="26">
        <v>4697075</v>
      </c>
      <c r="I35" s="26">
        <v>4645838</v>
      </c>
      <c r="J35" s="26">
        <v>4595369</v>
      </c>
      <c r="K35" s="26">
        <v>4543569</v>
      </c>
      <c r="L35" s="26">
        <v>4522155</v>
      </c>
      <c r="M35" s="26">
        <v>4469696</v>
      </c>
      <c r="N35" s="26">
        <v>4418818</v>
      </c>
      <c r="O35" s="26">
        <v>4379822</v>
      </c>
      <c r="P35" s="26">
        <v>4346944</v>
      </c>
      <c r="Q35" s="26">
        <v>4301101</v>
      </c>
      <c r="R35" s="26">
        <v>4253595</v>
      </c>
      <c r="S35" s="26">
        <v>4227338</v>
      </c>
      <c r="T35" s="26">
        <v>4201163</v>
      </c>
      <c r="U35" s="26">
        <v>4176370</v>
      </c>
      <c r="V35" s="26">
        <v>4147053</v>
      </c>
      <c r="W35" s="26">
        <v>4116224</v>
      </c>
      <c r="X35" s="26">
        <v>4096277</v>
      </c>
      <c r="Y35" s="26">
        <v>4070958</v>
      </c>
      <c r="Z35" s="26">
        <v>4079620</v>
      </c>
      <c r="AA35" s="26">
        <v>4053889</v>
      </c>
      <c r="AB35" s="26">
        <v>4021316</v>
      </c>
      <c r="AC35" s="26">
        <v>3990590</v>
      </c>
      <c r="AD35" s="26">
        <v>3975774</v>
      </c>
      <c r="AE35" s="26">
        <v>4001566</v>
      </c>
      <c r="AF35" s="26">
        <v>3968299</v>
      </c>
      <c r="AG35" s="26">
        <v>3937795</v>
      </c>
      <c r="AH35" s="26">
        <v>3914575</v>
      </c>
      <c r="AI35" s="26">
        <v>3884752</v>
      </c>
      <c r="AJ35" s="26">
        <v>3850574</v>
      </c>
      <c r="AK35" s="26">
        <v>3838639</v>
      </c>
      <c r="AL35" s="26">
        <v>3808377</v>
      </c>
      <c r="AM35" s="26">
        <v>3773233</v>
      </c>
      <c r="AN35" s="26">
        <v>3740484</v>
      </c>
      <c r="AO35" s="26">
        <v>3708968</v>
      </c>
      <c r="AP35" s="40">
        <v>3701600</v>
      </c>
      <c r="AQ35" s="42">
        <v>3689499</v>
      </c>
      <c r="AR35" s="41">
        <v>3674325</v>
      </c>
      <c r="AS35" s="41">
        <v>3749040</v>
      </c>
      <c r="AT35" s="41">
        <v>3749419</v>
      </c>
      <c r="AU35" s="71">
        <v>3730361</v>
      </c>
      <c r="AV35" s="71">
        <v>3689943</v>
      </c>
      <c r="AW35" s="71">
        <v>3668771</v>
      </c>
      <c r="AX35" s="71">
        <v>3645355</v>
      </c>
      <c r="AY35" s="106">
        <v>3699564</v>
      </c>
    </row>
    <row r="36" spans="2:51" ht="12">
      <c r="B36" s="26" t="s">
        <v>44</v>
      </c>
      <c r="F36" s="27" t="s">
        <v>20</v>
      </c>
      <c r="G36" s="12" t="s">
        <v>295</v>
      </c>
      <c r="H36" s="26">
        <v>23876105</v>
      </c>
      <c r="I36" s="26">
        <v>24133524</v>
      </c>
      <c r="J36" s="26">
        <v>24099873</v>
      </c>
      <c r="K36" s="26">
        <v>24059203</v>
      </c>
      <c r="L36" s="26">
        <v>24001629</v>
      </c>
      <c r="M36" s="26">
        <v>23959666</v>
      </c>
      <c r="N36" s="26">
        <v>23903165</v>
      </c>
      <c r="O36" s="26">
        <v>23842503</v>
      </c>
      <c r="P36" s="26">
        <v>23891461</v>
      </c>
      <c r="Q36" s="26">
        <v>23908983</v>
      </c>
      <c r="R36" s="26">
        <v>23842091</v>
      </c>
      <c r="S36" s="26">
        <v>23779275</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26" t="s">
        <v>44</v>
      </c>
      <c r="AP36" s="40" t="s">
        <v>44</v>
      </c>
      <c r="AQ36" s="42" t="s">
        <v>44</v>
      </c>
      <c r="AR36" s="42" t="s">
        <v>44</v>
      </c>
      <c r="AS36" s="41" t="s">
        <v>114</v>
      </c>
      <c r="AT36" s="41" t="s">
        <v>114</v>
      </c>
      <c r="AU36" s="71" t="s">
        <v>44</v>
      </c>
      <c r="AV36" s="71" t="s">
        <v>44</v>
      </c>
      <c r="AW36" s="71" t="s">
        <v>44</v>
      </c>
      <c r="AX36" s="71" t="s">
        <v>44</v>
      </c>
      <c r="AY36" s="106" t="s">
        <v>44</v>
      </c>
    </row>
    <row r="37" spans="2:51" ht="12">
      <c r="B37" s="26" t="s">
        <v>44</v>
      </c>
      <c r="F37" s="27" t="s">
        <v>21</v>
      </c>
      <c r="G37" s="12" t="s">
        <v>296</v>
      </c>
      <c r="H37" s="26" t="s">
        <v>44</v>
      </c>
      <c r="I37" s="26" t="s">
        <v>44</v>
      </c>
      <c r="J37" s="26">
        <v>8762059</v>
      </c>
      <c r="K37" s="26">
        <v>8827955</v>
      </c>
      <c r="L37" s="26">
        <v>8785961</v>
      </c>
      <c r="M37" s="26">
        <v>8722117</v>
      </c>
      <c r="N37" s="26">
        <v>8688981</v>
      </c>
      <c r="O37" s="26">
        <v>8650836</v>
      </c>
      <c r="P37" s="26">
        <v>10051089</v>
      </c>
      <c r="Q37" s="26">
        <v>10024869</v>
      </c>
      <c r="R37" s="26">
        <v>9995354</v>
      </c>
      <c r="S37" s="26">
        <v>9984368</v>
      </c>
      <c r="T37" s="26">
        <v>9962104</v>
      </c>
      <c r="U37" s="26">
        <v>9932487</v>
      </c>
      <c r="V37" s="26">
        <v>9947063</v>
      </c>
      <c r="W37" s="26">
        <v>9922083</v>
      </c>
      <c r="X37" s="26">
        <v>10034458</v>
      </c>
      <c r="Y37" s="26">
        <v>10023642</v>
      </c>
      <c r="Z37" s="26">
        <v>9988640</v>
      </c>
      <c r="AA37" s="26">
        <v>9963670</v>
      </c>
      <c r="AB37" s="26">
        <v>9929958</v>
      </c>
      <c r="AC37" s="26">
        <v>9894981</v>
      </c>
      <c r="AD37" s="26">
        <v>9970452</v>
      </c>
      <c r="AE37" s="26">
        <v>9930473</v>
      </c>
      <c r="AF37" s="26">
        <v>9921470</v>
      </c>
      <c r="AG37" s="26">
        <v>9943062</v>
      </c>
      <c r="AH37" s="26">
        <v>9917843</v>
      </c>
      <c r="AI37" s="26">
        <v>9895173</v>
      </c>
      <c r="AJ37" s="26">
        <v>9940106</v>
      </c>
      <c r="AK37" s="26">
        <v>9970924</v>
      </c>
      <c r="AL37" s="26">
        <v>9989801</v>
      </c>
      <c r="AM37" s="26">
        <v>9982876</v>
      </c>
      <c r="AN37" s="26">
        <v>9961852</v>
      </c>
      <c r="AO37" s="26">
        <v>9913991</v>
      </c>
      <c r="AP37" s="40">
        <v>9869074</v>
      </c>
      <c r="AQ37" s="42">
        <v>9822786</v>
      </c>
      <c r="AR37" s="41">
        <v>9775385</v>
      </c>
      <c r="AS37" s="41">
        <v>9809805</v>
      </c>
      <c r="AT37" s="41">
        <v>9785447</v>
      </c>
      <c r="AU37" s="71">
        <v>9770617</v>
      </c>
      <c r="AV37" s="71">
        <v>9732609</v>
      </c>
      <c r="AW37" s="71">
        <v>9710731</v>
      </c>
      <c r="AX37" s="71">
        <v>9686222</v>
      </c>
      <c r="AY37" s="106">
        <v>6761221</v>
      </c>
    </row>
    <row r="38" spans="2:51" ht="12">
      <c r="B38" s="26" t="s">
        <v>44</v>
      </c>
      <c r="F38" s="27" t="s">
        <v>22</v>
      </c>
      <c r="G38" s="12" t="s">
        <v>297</v>
      </c>
      <c r="H38" s="26" t="s">
        <v>44</v>
      </c>
      <c r="I38" s="26" t="s">
        <v>44</v>
      </c>
      <c r="J38" s="26" t="s">
        <v>44</v>
      </c>
      <c r="K38" s="26" t="s">
        <v>44</v>
      </c>
      <c r="L38" s="26" t="s">
        <v>44</v>
      </c>
      <c r="M38" s="26" t="s">
        <v>44</v>
      </c>
      <c r="N38" s="26">
        <v>7181864</v>
      </c>
      <c r="O38" s="26">
        <v>7148695</v>
      </c>
      <c r="P38" s="26">
        <v>7104515</v>
      </c>
      <c r="Q38" s="26">
        <v>7058195</v>
      </c>
      <c r="R38" s="26">
        <v>7018610</v>
      </c>
      <c r="S38" s="26">
        <v>7008828</v>
      </c>
      <c r="T38" s="26">
        <v>6974291</v>
      </c>
      <c r="U38" s="26">
        <v>6948015</v>
      </c>
      <c r="V38" s="26">
        <v>6914981</v>
      </c>
      <c r="W38" s="26">
        <v>6882935</v>
      </c>
      <c r="X38" s="26">
        <v>6864588</v>
      </c>
      <c r="Y38" s="26">
        <v>6870221</v>
      </c>
      <c r="Z38" s="26">
        <v>6837502</v>
      </c>
      <c r="AA38" s="26">
        <v>6816484</v>
      </c>
      <c r="AB38" s="26">
        <v>6808243</v>
      </c>
      <c r="AC38" s="26">
        <v>6817930</v>
      </c>
      <c r="AD38" s="26">
        <v>6856501</v>
      </c>
      <c r="AE38" s="26">
        <v>6842137</v>
      </c>
      <c r="AF38" s="26">
        <v>6809834</v>
      </c>
      <c r="AG38" s="26" t="s">
        <v>44</v>
      </c>
      <c r="AH38" s="26" t="s">
        <v>44</v>
      </c>
      <c r="AI38" s="26" t="s">
        <v>44</v>
      </c>
      <c r="AJ38" s="26" t="s">
        <v>44</v>
      </c>
      <c r="AK38" s="26" t="s">
        <v>44</v>
      </c>
      <c r="AL38" s="26" t="s">
        <v>44</v>
      </c>
      <c r="AM38" s="26" t="s">
        <v>44</v>
      </c>
      <c r="AN38" s="26" t="s">
        <v>44</v>
      </c>
      <c r="AO38" s="26" t="s">
        <v>44</v>
      </c>
      <c r="AP38" s="40" t="s">
        <v>44</v>
      </c>
      <c r="AQ38" s="42" t="s">
        <v>44</v>
      </c>
      <c r="AR38" s="42" t="s">
        <v>44</v>
      </c>
      <c r="AS38" s="41" t="s">
        <v>114</v>
      </c>
      <c r="AT38" s="41" t="s">
        <v>114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8530642</v>
      </c>
      <c r="Q39" s="26">
        <v>8497025</v>
      </c>
      <c r="R39" s="26">
        <v>8459323</v>
      </c>
      <c r="S39" s="26">
        <v>8421621</v>
      </c>
      <c r="T39" s="26">
        <v>8384004</v>
      </c>
      <c r="U39" s="26">
        <v>8346812</v>
      </c>
      <c r="V39" s="26">
        <v>8309620</v>
      </c>
      <c r="W39" s="26">
        <v>8272990</v>
      </c>
      <c r="X39" s="26">
        <v>8242885</v>
      </c>
      <c r="Y39" s="26">
        <v>8210271</v>
      </c>
      <c r="Z39" s="26">
        <v>8178524</v>
      </c>
      <c r="AA39" s="26">
        <v>8150038</v>
      </c>
      <c r="AB39" s="26">
        <v>8117635</v>
      </c>
      <c r="AC39" s="26">
        <v>8089125</v>
      </c>
      <c r="AD39" s="26">
        <v>8068582</v>
      </c>
      <c r="AE39" s="26">
        <v>8042068</v>
      </c>
      <c r="AF39" s="26">
        <v>8014837</v>
      </c>
      <c r="AG39" s="26">
        <v>7987359</v>
      </c>
      <c r="AH39" s="26">
        <v>7961269</v>
      </c>
      <c r="AI39" s="26">
        <v>7933744</v>
      </c>
      <c r="AJ39" s="26">
        <v>7906234</v>
      </c>
      <c r="AK39" s="26">
        <v>7878766</v>
      </c>
      <c r="AL39" s="26">
        <v>7859991</v>
      </c>
      <c r="AM39" s="26">
        <v>7864753</v>
      </c>
      <c r="AN39" s="26">
        <v>7850189</v>
      </c>
      <c r="AO39" s="26">
        <v>7835842</v>
      </c>
      <c r="AP39" s="40">
        <v>7888028</v>
      </c>
      <c r="AQ39" s="42">
        <v>8007786</v>
      </c>
      <c r="AR39" s="41">
        <v>7996945</v>
      </c>
      <c r="AS39" s="41" t="s">
        <v>114</v>
      </c>
      <c r="AT39" s="41" t="s">
        <v>114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5485404</v>
      </c>
      <c r="R40" s="26">
        <v>5475547</v>
      </c>
      <c r="S40" s="26">
        <v>5460198</v>
      </c>
      <c r="T40" s="26">
        <v>5452800</v>
      </c>
      <c r="U40" s="26">
        <v>5432074</v>
      </c>
      <c r="V40" s="26">
        <v>5527504</v>
      </c>
      <c r="W40" s="26">
        <v>5515766</v>
      </c>
      <c r="X40" s="26">
        <v>5498449</v>
      </c>
      <c r="Y40" s="26">
        <v>5485019</v>
      </c>
      <c r="Z40" s="26">
        <v>5465778</v>
      </c>
      <c r="AA40" s="26">
        <v>5447145</v>
      </c>
      <c r="AB40" s="26">
        <v>5434519</v>
      </c>
      <c r="AC40" s="26">
        <v>5414668</v>
      </c>
      <c r="AD40" s="26">
        <v>5402678</v>
      </c>
      <c r="AE40" s="26">
        <v>5476350</v>
      </c>
      <c r="AF40" s="26">
        <v>5659042</v>
      </c>
      <c r="AG40" s="26">
        <v>5758593</v>
      </c>
      <c r="AH40" s="26">
        <v>5726697</v>
      </c>
      <c r="AI40" s="26">
        <v>5704365</v>
      </c>
      <c r="AJ40" s="26">
        <v>5693804</v>
      </c>
      <c r="AK40" s="26">
        <v>5660979</v>
      </c>
      <c r="AL40" s="26">
        <v>5626153</v>
      </c>
      <c r="AM40" s="26">
        <v>5625956</v>
      </c>
      <c r="AN40" s="26">
        <v>5600229</v>
      </c>
      <c r="AO40" s="26">
        <v>5572931</v>
      </c>
      <c r="AP40" s="40">
        <v>5538212</v>
      </c>
      <c r="AQ40" s="42">
        <v>5501687</v>
      </c>
      <c r="AR40" s="41">
        <v>5468040</v>
      </c>
      <c r="AS40" s="41">
        <v>5432108</v>
      </c>
      <c r="AT40" s="41">
        <v>5410910</v>
      </c>
      <c r="AU40" s="71">
        <v>5380301</v>
      </c>
      <c r="AV40" s="71">
        <v>5353583</v>
      </c>
      <c r="AW40" s="71">
        <v>5322189</v>
      </c>
      <c r="AX40" s="71">
        <v>5288213</v>
      </c>
      <c r="AY40" s="106">
        <v>5256383</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14351557</v>
      </c>
      <c r="R41" s="26">
        <v>15584410</v>
      </c>
      <c r="S41" s="26">
        <v>15585643</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26" t="s">
        <v>44</v>
      </c>
      <c r="AP41" s="40" t="s">
        <v>44</v>
      </c>
      <c r="AQ41" s="42" t="s">
        <v>44</v>
      </c>
      <c r="AR41" s="42" t="s">
        <v>44</v>
      </c>
      <c r="AS41" s="41" t="s">
        <v>114</v>
      </c>
      <c r="AT41" s="41" t="s">
        <v>114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9010518</v>
      </c>
      <c r="V42" s="26">
        <v>8951032</v>
      </c>
      <c r="W42" s="26">
        <v>8892291</v>
      </c>
      <c r="X42" s="26">
        <v>8839326</v>
      </c>
      <c r="Y42" s="26">
        <v>8784504</v>
      </c>
      <c r="Z42" s="26">
        <v>8730106</v>
      </c>
      <c r="AA42" s="26">
        <v>8679310</v>
      </c>
      <c r="AB42" s="26">
        <v>8625276</v>
      </c>
      <c r="AC42" s="26">
        <v>8579035</v>
      </c>
      <c r="AD42" s="26">
        <v>8540947</v>
      </c>
      <c r="AE42" s="26">
        <v>8498093</v>
      </c>
      <c r="AF42" s="26">
        <v>8453516</v>
      </c>
      <c r="AG42" s="26">
        <v>8408887</v>
      </c>
      <c r="AH42" s="26">
        <v>8378511</v>
      </c>
      <c r="AI42" s="26">
        <v>8332986</v>
      </c>
      <c r="AJ42" s="26">
        <v>8287469</v>
      </c>
      <c r="AK42" s="26">
        <v>8252744</v>
      </c>
      <c r="AL42" s="26">
        <v>8207927</v>
      </c>
      <c r="AM42" s="26">
        <v>8182490</v>
      </c>
      <c r="AN42" s="26">
        <v>8157807</v>
      </c>
      <c r="AO42" s="26">
        <v>8139267</v>
      </c>
      <c r="AP42" s="40">
        <v>8118716</v>
      </c>
      <c r="AQ42" s="42">
        <v>8166891</v>
      </c>
      <c r="AR42" s="41">
        <v>8240674</v>
      </c>
      <c r="AS42" s="41">
        <v>8290088</v>
      </c>
      <c r="AT42" s="41">
        <v>8261743</v>
      </c>
      <c r="AU42" s="71">
        <v>8236761</v>
      </c>
      <c r="AV42" s="71">
        <v>8210784</v>
      </c>
      <c r="AW42" s="71">
        <v>8192259</v>
      </c>
      <c r="AX42" s="71">
        <v>8180783</v>
      </c>
      <c r="AY42" s="106">
        <v>8163589</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9334699</v>
      </c>
      <c r="V43" s="26">
        <v>9294259</v>
      </c>
      <c r="W43" s="26">
        <v>9254638</v>
      </c>
      <c r="X43" s="26">
        <v>9219497</v>
      </c>
      <c r="Y43" s="26">
        <v>9188992</v>
      </c>
      <c r="Z43" s="26">
        <v>9154258</v>
      </c>
      <c r="AA43" s="26">
        <v>9125372</v>
      </c>
      <c r="AB43" s="26">
        <v>9089115</v>
      </c>
      <c r="AC43" s="26">
        <v>9054116</v>
      </c>
      <c r="AD43" s="26">
        <v>9028163</v>
      </c>
      <c r="AE43" s="26">
        <v>8994483</v>
      </c>
      <c r="AF43" s="26">
        <v>8962544</v>
      </c>
      <c r="AG43" s="26">
        <v>8931778</v>
      </c>
      <c r="AH43" s="26">
        <v>8906922</v>
      </c>
      <c r="AI43" s="26">
        <v>8867573</v>
      </c>
      <c r="AJ43" s="26">
        <v>8830543</v>
      </c>
      <c r="AK43" s="26">
        <v>8797997</v>
      </c>
      <c r="AL43" s="26">
        <v>8762603</v>
      </c>
      <c r="AM43" s="26">
        <v>8745241</v>
      </c>
      <c r="AN43" s="26">
        <v>8748548</v>
      </c>
      <c r="AO43" s="26">
        <v>8726169</v>
      </c>
      <c r="AP43" s="40">
        <v>8731394</v>
      </c>
      <c r="AQ43" s="42">
        <v>8715520</v>
      </c>
      <c r="AR43" s="41">
        <v>8714118</v>
      </c>
      <c r="AS43" s="41">
        <v>8695638</v>
      </c>
      <c r="AT43" s="41">
        <v>8692354</v>
      </c>
      <c r="AU43" s="71">
        <v>8712149</v>
      </c>
      <c r="AV43" s="71">
        <v>8693025</v>
      </c>
      <c r="AW43" s="71">
        <v>8684894</v>
      </c>
      <c r="AX43" s="71">
        <v>8770840</v>
      </c>
      <c r="AY43" s="106">
        <v>8870123</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4700792</v>
      </c>
      <c r="W44" s="26">
        <v>4686744</v>
      </c>
      <c r="X44" s="26">
        <v>4676016</v>
      </c>
      <c r="Y44" s="26">
        <v>4665141</v>
      </c>
      <c r="Z44" s="26">
        <v>4650944</v>
      </c>
      <c r="AA44" s="26">
        <v>4638670</v>
      </c>
      <c r="AB44" s="26">
        <v>4625471</v>
      </c>
      <c r="AC44" s="26">
        <v>4613877</v>
      </c>
      <c r="AD44" s="26">
        <v>4600606</v>
      </c>
      <c r="AE44" s="26">
        <v>4589042</v>
      </c>
      <c r="AF44" s="26">
        <v>4575735</v>
      </c>
      <c r="AG44" s="26">
        <v>4562436</v>
      </c>
      <c r="AH44" s="26">
        <v>4552351</v>
      </c>
      <c r="AI44" s="26">
        <v>4545899</v>
      </c>
      <c r="AJ44" s="26">
        <v>4533957</v>
      </c>
      <c r="AK44" s="26">
        <v>4522045</v>
      </c>
      <c r="AL44" s="26">
        <v>4528504</v>
      </c>
      <c r="AM44" s="26">
        <v>4514170</v>
      </c>
      <c r="AN44" s="26">
        <v>4503061</v>
      </c>
      <c r="AO44" s="26">
        <v>4493508</v>
      </c>
      <c r="AP44" s="40">
        <v>4480891</v>
      </c>
      <c r="AQ44" s="42">
        <v>4475786</v>
      </c>
      <c r="AR44" s="41">
        <v>4497302</v>
      </c>
      <c r="AS44" s="41">
        <v>4530456</v>
      </c>
      <c r="AT44" s="41">
        <v>4518167</v>
      </c>
      <c r="AU44" s="71">
        <v>4544953</v>
      </c>
      <c r="AV44" s="71">
        <v>4532321</v>
      </c>
      <c r="AW44" s="71">
        <v>4538365</v>
      </c>
      <c r="AX44" s="71">
        <v>4694976</v>
      </c>
      <c r="AY44" s="106">
        <v>4727810</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4047721</v>
      </c>
      <c r="W45" s="26">
        <v>4008120</v>
      </c>
      <c r="X45" s="26">
        <v>3978061</v>
      </c>
      <c r="Y45" s="26">
        <v>4035542</v>
      </c>
      <c r="Z45" s="26">
        <v>3993604</v>
      </c>
      <c r="AA45" s="26">
        <v>3962552</v>
      </c>
      <c r="AB45" s="26">
        <v>4009007</v>
      </c>
      <c r="AC45" s="26">
        <v>3987430</v>
      </c>
      <c r="AD45" s="26">
        <v>3997689</v>
      </c>
      <c r="AE45" s="26">
        <v>3972252</v>
      </c>
      <c r="AF45" s="26">
        <v>3975442</v>
      </c>
      <c r="AG45" s="26">
        <v>3952391</v>
      </c>
      <c r="AH45" s="26">
        <v>3918233</v>
      </c>
      <c r="AI45" s="26">
        <v>3891785</v>
      </c>
      <c r="AJ45" s="26">
        <v>3891354</v>
      </c>
      <c r="AK45" s="26">
        <v>3861641</v>
      </c>
      <c r="AL45" s="26" t="s">
        <v>44</v>
      </c>
      <c r="AM45" s="26" t="s">
        <v>44</v>
      </c>
      <c r="AN45" s="26" t="s">
        <v>44</v>
      </c>
      <c r="AO45" s="26" t="s">
        <v>44</v>
      </c>
      <c r="AP45" s="40" t="s">
        <v>44</v>
      </c>
      <c r="AQ45" s="42" t="s">
        <v>44</v>
      </c>
      <c r="AR45" s="42" t="s">
        <v>44</v>
      </c>
      <c r="AS45" s="41" t="s">
        <v>114</v>
      </c>
      <c r="AT45" s="41" t="s">
        <v>114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5036294</v>
      </c>
      <c r="X46" s="26">
        <v>4999951</v>
      </c>
      <c r="Y46" s="26">
        <v>4963219</v>
      </c>
      <c r="Z46" s="26">
        <v>4926486</v>
      </c>
      <c r="AA46" s="26">
        <v>4889754</v>
      </c>
      <c r="AB46" s="26">
        <v>4854547</v>
      </c>
      <c r="AC46" s="26">
        <v>4824373</v>
      </c>
      <c r="AD46" s="26">
        <v>4787347</v>
      </c>
      <c r="AE46" s="26">
        <v>4751094</v>
      </c>
      <c r="AF46" s="26">
        <v>4714420</v>
      </c>
      <c r="AG46" s="26">
        <v>4680894</v>
      </c>
      <c r="AH46" s="26">
        <v>4651253</v>
      </c>
      <c r="AI46" s="26">
        <v>4615522</v>
      </c>
      <c r="AJ46" s="26">
        <v>4580530</v>
      </c>
      <c r="AK46" s="26">
        <v>4544748</v>
      </c>
      <c r="AL46" s="26">
        <v>4510206</v>
      </c>
      <c r="AM46" s="26">
        <v>4486030</v>
      </c>
      <c r="AN46" s="26">
        <v>4452960</v>
      </c>
      <c r="AO46" s="26">
        <v>4423079</v>
      </c>
      <c r="AP46" s="40">
        <v>4391031</v>
      </c>
      <c r="AQ46" s="42">
        <v>4358378</v>
      </c>
      <c r="AR46" s="41">
        <v>4326040</v>
      </c>
      <c r="AS46" s="41">
        <v>4293301</v>
      </c>
      <c r="AT46" s="41" t="s">
        <v>114</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5431112</v>
      </c>
      <c r="AC47" s="26">
        <v>5453223</v>
      </c>
      <c r="AD47" s="26">
        <v>5454500</v>
      </c>
      <c r="AE47" s="26">
        <v>5437309</v>
      </c>
      <c r="AF47" s="26">
        <v>5417241</v>
      </c>
      <c r="AG47" s="26">
        <v>5404040</v>
      </c>
      <c r="AH47" s="26">
        <v>5438426</v>
      </c>
      <c r="AI47" s="26">
        <v>5420440</v>
      </c>
      <c r="AJ47" s="26">
        <v>5402112</v>
      </c>
      <c r="AK47" s="26">
        <v>5413199</v>
      </c>
      <c r="AL47" s="26">
        <v>5392907</v>
      </c>
      <c r="AM47" s="26">
        <v>5375862</v>
      </c>
      <c r="AN47" s="26">
        <v>5357610</v>
      </c>
      <c r="AO47" s="26">
        <v>5350135</v>
      </c>
      <c r="AP47" s="40">
        <v>5340325</v>
      </c>
      <c r="AQ47" s="42">
        <v>5330685</v>
      </c>
      <c r="AR47" s="41">
        <v>5323231</v>
      </c>
      <c r="AS47" s="41">
        <v>5303300</v>
      </c>
      <c r="AT47" s="41">
        <v>5283498</v>
      </c>
      <c r="AU47" s="71">
        <v>5266540</v>
      </c>
      <c r="AV47" s="71">
        <v>5249586</v>
      </c>
      <c r="AW47" s="71">
        <v>5300430</v>
      </c>
      <c r="AX47" s="71">
        <v>5285138</v>
      </c>
      <c r="AY47" s="106">
        <v>5281922</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15082699</v>
      </c>
      <c r="AC48" s="26">
        <v>15008589</v>
      </c>
      <c r="AD48" s="26">
        <v>16804101</v>
      </c>
      <c r="AE48" s="26">
        <v>16739579</v>
      </c>
      <c r="AF48" s="26">
        <v>16743506</v>
      </c>
      <c r="AG48" s="26">
        <v>16669606</v>
      </c>
      <c r="AH48" s="26">
        <v>16595863</v>
      </c>
      <c r="AI48" s="26">
        <v>16522527</v>
      </c>
      <c r="AJ48" s="26">
        <v>16453031</v>
      </c>
      <c r="AK48" s="26">
        <v>16379631</v>
      </c>
      <c r="AL48" s="26">
        <v>16311790</v>
      </c>
      <c r="AM48" s="26">
        <v>16242378</v>
      </c>
      <c r="AN48" s="26">
        <v>16172057</v>
      </c>
      <c r="AO48" s="26">
        <v>16102246</v>
      </c>
      <c r="AP48" s="40">
        <v>16061270</v>
      </c>
      <c r="AQ48" s="42">
        <v>15996791</v>
      </c>
      <c r="AR48" s="41">
        <v>16375120</v>
      </c>
      <c r="AS48" s="41">
        <v>17373841</v>
      </c>
      <c r="AT48" s="41">
        <v>17287644</v>
      </c>
      <c r="AU48" s="71">
        <v>17191465</v>
      </c>
      <c r="AV48" s="71">
        <v>17086517</v>
      </c>
      <c r="AW48" s="71">
        <v>16983310</v>
      </c>
      <c r="AX48" s="71">
        <v>16891173</v>
      </c>
      <c r="AY48" s="106">
        <v>16788746</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2856531</v>
      </c>
      <c r="AG49" s="26">
        <v>2850283</v>
      </c>
      <c r="AH49" s="26">
        <v>2860537</v>
      </c>
      <c r="AI49" s="26">
        <v>2852500</v>
      </c>
      <c r="AJ49" s="26">
        <v>2847097</v>
      </c>
      <c r="AK49" s="26">
        <v>2838408</v>
      </c>
      <c r="AL49" s="26">
        <v>2852288</v>
      </c>
      <c r="AM49" s="26">
        <v>2841845</v>
      </c>
      <c r="AN49" s="26">
        <v>2830273</v>
      </c>
      <c r="AO49" s="26">
        <v>2817952</v>
      </c>
      <c r="AP49" s="40">
        <v>2814565</v>
      </c>
      <c r="AQ49" s="42">
        <v>2801496</v>
      </c>
      <c r="AR49" s="41">
        <v>2789391</v>
      </c>
      <c r="AS49" s="41">
        <v>2779233</v>
      </c>
      <c r="AT49" s="41">
        <v>2811996</v>
      </c>
      <c r="AU49" s="71">
        <v>2817421</v>
      </c>
      <c r="AV49" s="71">
        <v>2891992</v>
      </c>
      <c r="AW49" s="71">
        <v>2968345</v>
      </c>
      <c r="AX49" s="71">
        <v>2955170</v>
      </c>
      <c r="AY49" s="106">
        <v>2936121</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12742367</v>
      </c>
      <c r="AH50" s="26">
        <v>12674878</v>
      </c>
      <c r="AI50" s="26">
        <v>12606549</v>
      </c>
      <c r="AJ50" s="26">
        <v>12537853</v>
      </c>
      <c r="AK50" s="26">
        <v>12469817</v>
      </c>
      <c r="AL50" s="26">
        <v>12401380</v>
      </c>
      <c r="AM50" s="26">
        <v>13083987</v>
      </c>
      <c r="AN50" s="26">
        <v>13013863</v>
      </c>
      <c r="AO50" s="26">
        <v>12963940</v>
      </c>
      <c r="AP50" s="40">
        <v>12904278</v>
      </c>
      <c r="AQ50" s="42">
        <v>12836645</v>
      </c>
      <c r="AR50" s="41">
        <v>12772747</v>
      </c>
      <c r="AS50" s="41">
        <v>12706918</v>
      </c>
      <c r="AT50" s="41">
        <v>12651851</v>
      </c>
      <c r="AU50" s="71">
        <v>12633742</v>
      </c>
      <c r="AV50" s="71">
        <v>12566547</v>
      </c>
      <c r="AW50" s="71">
        <v>27242119</v>
      </c>
      <c r="AX50" s="71">
        <v>27144096</v>
      </c>
      <c r="AY50" s="106">
        <v>27066363</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4577445</v>
      </c>
      <c r="AM51" s="26">
        <v>4577445</v>
      </c>
      <c r="AN51" s="26">
        <v>4573214</v>
      </c>
      <c r="AO51" s="26">
        <v>4588975</v>
      </c>
      <c r="AP51" s="40">
        <v>4591314</v>
      </c>
      <c r="AQ51" s="42">
        <v>4586311</v>
      </c>
      <c r="AR51" s="41">
        <v>4594880</v>
      </c>
      <c r="AS51" s="41">
        <v>4612484</v>
      </c>
      <c r="AT51" s="41">
        <v>4613197</v>
      </c>
      <c r="AU51" s="71">
        <v>4609381</v>
      </c>
      <c r="AV51" s="71">
        <v>4630460</v>
      </c>
      <c r="AW51" s="71">
        <v>4621344</v>
      </c>
      <c r="AX51" s="71">
        <v>4628248</v>
      </c>
      <c r="AY51" s="106">
        <v>4618447</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5752623</v>
      </c>
      <c r="AN52" s="26">
        <v>5763528</v>
      </c>
      <c r="AO52" s="26">
        <v>5753893</v>
      </c>
      <c r="AP52" s="40">
        <v>5753812</v>
      </c>
      <c r="AQ52" s="42">
        <v>5753904</v>
      </c>
      <c r="AR52" s="41">
        <v>5743536</v>
      </c>
      <c r="AS52" s="41">
        <v>5734022</v>
      </c>
      <c r="AT52" s="41">
        <v>5733129</v>
      </c>
      <c r="AU52" s="71">
        <v>5731635</v>
      </c>
      <c r="AV52" s="71">
        <v>5728490</v>
      </c>
      <c r="AW52" s="71">
        <v>5746472</v>
      </c>
      <c r="AX52" s="71">
        <v>5806026</v>
      </c>
      <c r="AY52" s="106">
        <v>5925290</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12211150</v>
      </c>
      <c r="AQ53" s="42">
        <v>12187006</v>
      </c>
      <c r="AR53" s="41">
        <v>12162861</v>
      </c>
      <c r="AS53" s="41">
        <v>12147153</v>
      </c>
      <c r="AT53" s="41">
        <v>12134223</v>
      </c>
      <c r="AU53" s="71">
        <v>12117194</v>
      </c>
      <c r="AV53" s="71">
        <v>12094490</v>
      </c>
      <c r="AW53" s="71">
        <v>12071712</v>
      </c>
      <c r="AX53" s="71">
        <v>12071096</v>
      </c>
      <c r="AY53" s="106">
        <v>12090910</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2">
        <v>6032144</v>
      </c>
      <c r="AR54" s="41">
        <v>6020408</v>
      </c>
      <c r="AS54" s="41">
        <v>6007865</v>
      </c>
      <c r="AT54" s="41">
        <v>5995339</v>
      </c>
      <c r="AU54" s="71">
        <v>5984143</v>
      </c>
      <c r="AV54" s="71">
        <v>5974878</v>
      </c>
      <c r="AW54" s="71">
        <v>5960647</v>
      </c>
      <c r="AX54" s="71">
        <v>5946416</v>
      </c>
      <c r="AY54" s="106">
        <v>5944339</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18628514</v>
      </c>
      <c r="AS55" s="41">
        <v>18634940</v>
      </c>
      <c r="AT55" s="41">
        <v>18649582</v>
      </c>
      <c r="AU55" s="71">
        <v>18646855</v>
      </c>
      <c r="AV55" s="71">
        <v>18696396</v>
      </c>
      <c r="AW55" s="71">
        <v>18686026</v>
      </c>
      <c r="AX55" s="71">
        <v>18739215</v>
      </c>
      <c r="AY55" s="106">
        <v>18757490</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8407108</v>
      </c>
      <c r="AT56" s="41">
        <v>8417164</v>
      </c>
      <c r="AU56" s="71">
        <v>8403701</v>
      </c>
      <c r="AV56" s="71">
        <v>8393449</v>
      </c>
      <c r="AW56" s="71">
        <v>8402678</v>
      </c>
      <c r="AX56" s="71">
        <v>8386946</v>
      </c>
      <c r="AY56" s="106">
        <v>8399958</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20470722</v>
      </c>
      <c r="AU57" s="71">
        <v>20371693</v>
      </c>
      <c r="AV57" s="71">
        <v>20276012</v>
      </c>
      <c r="AW57" s="71">
        <v>20165226</v>
      </c>
      <c r="AX57" s="71">
        <v>20043004</v>
      </c>
      <c r="AY57" s="112">
        <v>19931206</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53"/>
      <c r="AQ58" s="67"/>
      <c r="AR58" s="52"/>
      <c r="AS58" s="41"/>
      <c r="AT58" s="41"/>
      <c r="AU58" s="71"/>
      <c r="AV58" s="71"/>
      <c r="AW58" s="71"/>
      <c r="AX58" s="71"/>
      <c r="AY58" s="106"/>
    </row>
    <row r="59" spans="2:51" ht="12">
      <c r="B59" s="26" t="s">
        <v>44</v>
      </c>
      <c r="G59" s="54" t="s">
        <v>317</v>
      </c>
      <c r="H59" s="26">
        <v>104002054</v>
      </c>
      <c r="I59" s="26">
        <v>110448869</v>
      </c>
      <c r="J59" s="26">
        <v>133415370</v>
      </c>
      <c r="K59" s="26">
        <v>147819148</v>
      </c>
      <c r="L59" s="26">
        <v>157104210</v>
      </c>
      <c r="M59" s="26">
        <v>158529025</v>
      </c>
      <c r="N59" s="26">
        <v>169971388</v>
      </c>
      <c r="O59" s="26">
        <v>169109985</v>
      </c>
      <c r="P59" s="26">
        <v>178335429</v>
      </c>
      <c r="Q59" s="26">
        <v>201527306</v>
      </c>
      <c r="R59" s="26">
        <v>201896299</v>
      </c>
      <c r="S59" s="26">
        <v>201068293</v>
      </c>
      <c r="T59" s="26">
        <v>160901536</v>
      </c>
      <c r="U59" s="26">
        <v>178433385</v>
      </c>
      <c r="V59" s="26">
        <v>186412530</v>
      </c>
      <c r="W59" s="26">
        <v>190709058</v>
      </c>
      <c r="X59" s="26">
        <v>190049104</v>
      </c>
      <c r="Y59" s="26">
        <v>189452407</v>
      </c>
      <c r="Z59" s="26">
        <v>188853619</v>
      </c>
      <c r="AA59" s="26">
        <v>193019380</v>
      </c>
      <c r="AB59" s="26">
        <v>217923982</v>
      </c>
      <c r="AC59" s="26">
        <v>217190841</v>
      </c>
      <c r="AD59" s="26">
        <v>210653864</v>
      </c>
      <c r="AE59" s="26">
        <v>210199900</v>
      </c>
      <c r="AF59" s="26">
        <v>212739321</v>
      </c>
      <c r="AG59" s="26">
        <v>211772205</v>
      </c>
      <c r="AH59" s="26">
        <v>210192853</v>
      </c>
      <c r="AI59" s="26">
        <v>210000614</v>
      </c>
      <c r="AJ59" s="26">
        <v>210672083</v>
      </c>
      <c r="AK59" s="26">
        <v>210047070</v>
      </c>
      <c r="AL59" s="26">
        <v>211404830</v>
      </c>
      <c r="AM59" s="26">
        <v>214720042</v>
      </c>
      <c r="AN59" s="26">
        <v>214240641</v>
      </c>
      <c r="AO59" s="26">
        <v>213613070</v>
      </c>
      <c r="AP59" s="40">
        <v>225085515</v>
      </c>
      <c r="AQ59" s="42">
        <v>230620609</v>
      </c>
      <c r="AR59" s="41">
        <v>217976679</v>
      </c>
      <c r="AS59" s="41">
        <v>217720645</v>
      </c>
      <c r="AT59" s="41">
        <v>233453186</v>
      </c>
      <c r="AU59" s="71">
        <v>231833987</v>
      </c>
      <c r="AV59" s="71">
        <v>230248662</v>
      </c>
      <c r="AW59" s="71">
        <v>244024552</v>
      </c>
      <c r="AX59" s="71">
        <v>239126186</v>
      </c>
      <c r="AY59" s="106">
        <v>236081458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56641-B0EA-4290-9EFF-8FD841EF1DB3}">
  <sheetPr>
    <pageSetUpPr fitToPage="1"/>
  </sheetPr>
  <dimension ref="B1:AY59"/>
  <sheetViews>
    <sheetView showGridLines="0" view="pageBreakPreview" zoomScaleNormal="85" zoomScaleSheetLayoutView="100" workbookViewId="0">
      <selection activeCell="N40" sqref="N40"/>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325</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925414</v>
      </c>
      <c r="AK10" s="26">
        <v>925414</v>
      </c>
      <c r="AL10" s="26">
        <v>925414</v>
      </c>
      <c r="AM10" s="26">
        <v>925414</v>
      </c>
      <c r="AN10" s="26">
        <v>925414</v>
      </c>
      <c r="AO10" s="41">
        <v>925414</v>
      </c>
      <c r="AP10" s="40">
        <v>925414</v>
      </c>
      <c r="AQ10" s="42">
        <v>925414</v>
      </c>
      <c r="AR10" s="41">
        <v>925414</v>
      </c>
      <c r="AS10" s="41">
        <v>925414</v>
      </c>
      <c r="AT10" s="41">
        <v>925414</v>
      </c>
      <c r="AU10" s="71">
        <v>925414</v>
      </c>
      <c r="AV10" s="71">
        <v>925414</v>
      </c>
      <c r="AW10" s="71">
        <v>925414</v>
      </c>
      <c r="AX10" s="71">
        <v>925414</v>
      </c>
      <c r="AY10" s="106">
        <v>925414</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737383</v>
      </c>
      <c r="AQ11" s="42">
        <v>738319</v>
      </c>
      <c r="AR11" s="41">
        <v>738319</v>
      </c>
      <c r="AS11" s="41">
        <v>738319</v>
      </c>
      <c r="AT11" s="41">
        <v>742163</v>
      </c>
      <c r="AU11" s="71">
        <v>742163</v>
      </c>
      <c r="AV11" s="71">
        <v>742163</v>
      </c>
      <c r="AW11" s="71">
        <v>742163</v>
      </c>
      <c r="AX11" s="71">
        <v>742163</v>
      </c>
      <c r="AY11" s="106">
        <v>742163</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838343</v>
      </c>
      <c r="AX12" s="71">
        <v>838343</v>
      </c>
      <c r="AY12" s="106">
        <v>838343</v>
      </c>
    </row>
    <row r="13" spans="2:51" ht="12">
      <c r="B13" s="26" t="s">
        <v>44</v>
      </c>
      <c r="F13" s="27" t="s">
        <v>32</v>
      </c>
      <c r="G13" s="12" t="s">
        <v>272</v>
      </c>
      <c r="H13" s="26" t="s">
        <v>44</v>
      </c>
      <c r="I13" s="26" t="s">
        <v>44</v>
      </c>
      <c r="J13" s="26" t="s">
        <v>44</v>
      </c>
      <c r="K13" s="26" t="s">
        <v>44</v>
      </c>
      <c r="L13" s="26" t="s">
        <v>44</v>
      </c>
      <c r="M13" s="26">
        <v>7026112</v>
      </c>
      <c r="N13" s="26">
        <v>7026112</v>
      </c>
      <c r="O13" s="26">
        <v>7026112</v>
      </c>
      <c r="P13" s="26">
        <v>7026112</v>
      </c>
      <c r="Q13" s="26">
        <v>7026112</v>
      </c>
      <c r="R13" s="26">
        <v>7026112</v>
      </c>
      <c r="S13" s="26">
        <v>7026112</v>
      </c>
      <c r="T13" s="26">
        <v>7026112</v>
      </c>
      <c r="U13" s="26">
        <v>7026112</v>
      </c>
      <c r="V13" s="26">
        <v>7026112</v>
      </c>
      <c r="W13" s="26">
        <v>7026112</v>
      </c>
      <c r="X13" s="26">
        <v>7026112</v>
      </c>
      <c r="Y13" s="26">
        <v>7026112</v>
      </c>
      <c r="Z13" s="26">
        <v>7026112</v>
      </c>
      <c r="AA13" s="26">
        <v>7026112</v>
      </c>
      <c r="AB13" s="26">
        <v>7026112</v>
      </c>
      <c r="AC13" s="26">
        <v>7026112</v>
      </c>
      <c r="AD13" s="26">
        <v>7026112</v>
      </c>
      <c r="AE13" s="26">
        <v>7026112</v>
      </c>
      <c r="AF13" s="26">
        <v>7026112</v>
      </c>
      <c r="AG13" s="26">
        <v>7026112</v>
      </c>
      <c r="AH13" s="26">
        <v>7026112</v>
      </c>
      <c r="AI13" s="26">
        <v>7026112</v>
      </c>
      <c r="AJ13" s="26">
        <v>7026112</v>
      </c>
      <c r="AK13" s="26">
        <v>7026112</v>
      </c>
      <c r="AL13" s="26">
        <v>7026112</v>
      </c>
      <c r="AM13" s="26">
        <v>7026112</v>
      </c>
      <c r="AN13" s="26">
        <v>7026112</v>
      </c>
      <c r="AO13" s="41">
        <v>7026112</v>
      </c>
      <c r="AP13" s="40">
        <v>7026112</v>
      </c>
      <c r="AQ13" s="42">
        <v>7026112</v>
      </c>
      <c r="AR13" s="41" t="s">
        <v>44</v>
      </c>
      <c r="AS13" s="41" t="s">
        <v>44</v>
      </c>
      <c r="AT13" s="41"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4772879</v>
      </c>
      <c r="AB14" s="26">
        <v>4772879</v>
      </c>
      <c r="AC14" s="26">
        <v>4774279</v>
      </c>
      <c r="AD14" s="26">
        <v>4774279</v>
      </c>
      <c r="AE14" s="26">
        <v>4774279</v>
      </c>
      <c r="AF14" s="26">
        <v>4774279</v>
      </c>
      <c r="AG14" s="26">
        <v>4774279</v>
      </c>
      <c r="AH14" s="26">
        <v>4774279</v>
      </c>
      <c r="AI14" s="26">
        <v>4774279</v>
      </c>
      <c r="AJ14" s="26">
        <v>4774279</v>
      </c>
      <c r="AK14" s="26">
        <v>4774279</v>
      </c>
      <c r="AL14" s="26">
        <v>4774279</v>
      </c>
      <c r="AM14" s="26">
        <v>4774279</v>
      </c>
      <c r="AN14" s="26">
        <v>4774279</v>
      </c>
      <c r="AO14" s="41">
        <v>4774279</v>
      </c>
      <c r="AP14" s="40">
        <v>2864567</v>
      </c>
      <c r="AQ14" s="42">
        <v>2864567</v>
      </c>
      <c r="AR14" s="41">
        <v>1432283</v>
      </c>
      <c r="AS14" s="41" t="s">
        <v>44</v>
      </c>
      <c r="AT14" s="41"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1162340</v>
      </c>
      <c r="AM15" s="26">
        <v>1162340</v>
      </c>
      <c r="AN15" s="26">
        <v>1162340</v>
      </c>
      <c r="AO15" s="41">
        <v>1162340</v>
      </c>
      <c r="AP15" s="40">
        <v>1162340</v>
      </c>
      <c r="AQ15" s="42">
        <v>1162340</v>
      </c>
      <c r="AR15" s="41">
        <v>1162340</v>
      </c>
      <c r="AS15" s="41">
        <v>1162340</v>
      </c>
      <c r="AT15" s="41">
        <v>1162340</v>
      </c>
      <c r="AU15" s="71">
        <v>1162340</v>
      </c>
      <c r="AV15" s="71">
        <v>1162340</v>
      </c>
      <c r="AW15" s="71" t="s">
        <v>44</v>
      </c>
      <c r="AX15" s="71" t="s">
        <v>44</v>
      </c>
      <c r="AY15" s="106" t="s">
        <v>44</v>
      </c>
    </row>
    <row r="16" spans="2:51" ht="12">
      <c r="B16" s="26" t="s">
        <v>44</v>
      </c>
      <c r="F16" s="27" t="s">
        <v>2</v>
      </c>
      <c r="G16" s="12" t="s">
        <v>275</v>
      </c>
      <c r="H16" s="26">
        <v>12147079</v>
      </c>
      <c r="I16" s="26">
        <v>12147079</v>
      </c>
      <c r="J16" s="26">
        <v>12147079</v>
      </c>
      <c r="K16" s="26">
        <v>12147079</v>
      </c>
      <c r="L16" s="26">
        <v>12147079</v>
      </c>
      <c r="M16" s="26">
        <v>12147079</v>
      </c>
      <c r="N16" s="26">
        <v>12147079</v>
      </c>
      <c r="O16" s="26">
        <v>12147079</v>
      </c>
      <c r="P16" s="26">
        <v>12147079</v>
      </c>
      <c r="Q16" s="26">
        <v>12147079</v>
      </c>
      <c r="R16" s="26">
        <v>12147079</v>
      </c>
      <c r="S16" s="26">
        <v>12147079</v>
      </c>
      <c r="T16" s="26">
        <v>12147079</v>
      </c>
      <c r="U16" s="26">
        <v>12147079</v>
      </c>
      <c r="V16" s="26">
        <v>12147079</v>
      </c>
      <c r="W16" s="26">
        <v>12147079</v>
      </c>
      <c r="X16" s="26">
        <v>12147079</v>
      </c>
      <c r="Y16" s="26">
        <v>12147079</v>
      </c>
      <c r="Z16" s="26">
        <v>12147079</v>
      </c>
      <c r="AA16" s="26">
        <v>12147079</v>
      </c>
      <c r="AB16" s="26">
        <v>12147079</v>
      </c>
      <c r="AC16" s="26">
        <v>12147079</v>
      </c>
      <c r="AD16" s="26">
        <v>12147079</v>
      </c>
      <c r="AE16" s="26">
        <v>12147079</v>
      </c>
      <c r="AF16" s="26">
        <v>12147079</v>
      </c>
      <c r="AG16" s="26">
        <v>12147079</v>
      </c>
      <c r="AH16" s="26">
        <v>12147079</v>
      </c>
      <c r="AI16" s="26">
        <v>12147079</v>
      </c>
      <c r="AJ16" s="26">
        <v>12147079</v>
      </c>
      <c r="AK16" s="26">
        <v>12147079</v>
      </c>
      <c r="AL16" s="26">
        <v>12147079</v>
      </c>
      <c r="AM16" s="26">
        <v>12147079</v>
      </c>
      <c r="AN16" s="26">
        <v>12147079</v>
      </c>
      <c r="AO16" s="41">
        <v>12147079</v>
      </c>
      <c r="AP16" s="40">
        <v>12147079</v>
      </c>
      <c r="AQ16" s="42">
        <v>12147079</v>
      </c>
      <c r="AR16" s="41">
        <v>12147079</v>
      </c>
      <c r="AS16" s="41">
        <v>12147079</v>
      </c>
      <c r="AT16" s="41">
        <v>12147079</v>
      </c>
      <c r="AU16" s="71">
        <v>12147079</v>
      </c>
      <c r="AV16" s="71">
        <v>12147079</v>
      </c>
      <c r="AW16" s="71">
        <v>12147079</v>
      </c>
      <c r="AX16" s="71">
        <v>12147079</v>
      </c>
      <c r="AY16" s="106">
        <v>12147079</v>
      </c>
    </row>
    <row r="17" spans="2:51" ht="12">
      <c r="B17" s="26" t="s">
        <v>44</v>
      </c>
      <c r="F17" s="27" t="s">
        <v>3</v>
      </c>
      <c r="G17" s="12" t="s">
        <v>276</v>
      </c>
      <c r="H17" s="26">
        <v>4485503</v>
      </c>
      <c r="I17" s="26">
        <v>4485503</v>
      </c>
      <c r="J17" s="26">
        <v>4485503</v>
      </c>
      <c r="K17" s="26">
        <v>4485503</v>
      </c>
      <c r="L17" s="26">
        <v>4485503</v>
      </c>
      <c r="M17" s="26">
        <v>4485503</v>
      </c>
      <c r="N17" s="26">
        <v>4485503</v>
      </c>
      <c r="O17" s="26">
        <v>4485503</v>
      </c>
      <c r="P17" s="26">
        <v>4485503</v>
      </c>
      <c r="Q17" s="26">
        <v>4485503</v>
      </c>
      <c r="R17" s="26">
        <v>4485503</v>
      </c>
      <c r="S17" s="26">
        <v>4485503</v>
      </c>
      <c r="T17" s="26">
        <v>4485503</v>
      </c>
      <c r="U17" s="26">
        <v>4485503</v>
      </c>
      <c r="V17" s="26">
        <v>4485503</v>
      </c>
      <c r="W17" s="26">
        <v>4485503</v>
      </c>
      <c r="X17" s="26">
        <v>4485503</v>
      </c>
      <c r="Y17" s="26">
        <v>4485503</v>
      </c>
      <c r="Z17" s="26">
        <v>4485503</v>
      </c>
      <c r="AA17" s="26">
        <v>4485503</v>
      </c>
      <c r="AB17" s="26">
        <v>4485503</v>
      </c>
      <c r="AC17" s="26">
        <v>4485503</v>
      </c>
      <c r="AD17" s="26">
        <v>4485503</v>
      </c>
      <c r="AE17" s="26">
        <v>4485503</v>
      </c>
      <c r="AF17" s="26">
        <v>4485503</v>
      </c>
      <c r="AG17" s="26">
        <v>4485503</v>
      </c>
      <c r="AH17" s="26">
        <v>4485503</v>
      </c>
      <c r="AI17" s="26">
        <v>4485503</v>
      </c>
      <c r="AJ17" s="26">
        <v>4485503</v>
      </c>
      <c r="AK17" s="26">
        <v>4485503</v>
      </c>
      <c r="AL17" s="26">
        <v>4485503</v>
      </c>
      <c r="AM17" s="26">
        <v>4485503</v>
      </c>
      <c r="AN17" s="26">
        <v>4485503</v>
      </c>
      <c r="AO17" s="41">
        <v>4485503</v>
      </c>
      <c r="AP17" s="40">
        <v>4485503</v>
      </c>
      <c r="AQ17" s="42">
        <v>4485503</v>
      </c>
      <c r="AR17" s="41">
        <v>4485503</v>
      </c>
      <c r="AS17" s="41">
        <v>4485503</v>
      </c>
      <c r="AT17" s="41">
        <v>4485503</v>
      </c>
      <c r="AU17" s="71">
        <v>4485503</v>
      </c>
      <c r="AV17" s="71">
        <v>4485503</v>
      </c>
      <c r="AW17" s="71">
        <v>4485503</v>
      </c>
      <c r="AX17" s="71">
        <v>4485503</v>
      </c>
      <c r="AY17" s="106">
        <v>4485503</v>
      </c>
    </row>
    <row r="18" spans="2:51" ht="12">
      <c r="B18" s="26" t="s">
        <v>44</v>
      </c>
      <c r="F18" s="27" t="s">
        <v>4</v>
      </c>
      <c r="G18" s="12" t="s">
        <v>277</v>
      </c>
      <c r="H18" s="26">
        <v>5296945</v>
      </c>
      <c r="I18" s="26">
        <v>5296945</v>
      </c>
      <c r="J18" s="26">
        <v>5296945</v>
      </c>
      <c r="K18" s="26">
        <v>5296945</v>
      </c>
      <c r="L18" s="26">
        <v>5296945</v>
      </c>
      <c r="M18" s="26">
        <v>5296945</v>
      </c>
      <c r="N18" s="26">
        <v>5296945</v>
      </c>
      <c r="O18" s="26">
        <v>5296945</v>
      </c>
      <c r="P18" s="26">
        <v>5296945</v>
      </c>
      <c r="Q18" s="26">
        <v>5296945</v>
      </c>
      <c r="R18" s="26">
        <v>5296945</v>
      </c>
      <c r="S18" s="26">
        <v>5296945</v>
      </c>
      <c r="T18" s="26">
        <v>5296945</v>
      </c>
      <c r="U18" s="26">
        <v>5296945</v>
      </c>
      <c r="V18" s="26">
        <v>5296945</v>
      </c>
      <c r="W18" s="26">
        <v>5296945</v>
      </c>
      <c r="X18" s="26">
        <v>5296945</v>
      </c>
      <c r="Y18" s="26">
        <v>5296945</v>
      </c>
      <c r="Z18" s="26">
        <v>5296945</v>
      </c>
      <c r="AA18" s="26">
        <v>5296945</v>
      </c>
      <c r="AB18" s="26">
        <v>5296945</v>
      </c>
      <c r="AC18" s="26">
        <v>5296945</v>
      </c>
      <c r="AD18" s="26">
        <v>5296945</v>
      </c>
      <c r="AE18" s="26">
        <v>5296945</v>
      </c>
      <c r="AF18" s="26">
        <v>5296945</v>
      </c>
      <c r="AG18" s="26">
        <v>5296945</v>
      </c>
      <c r="AH18" s="26">
        <v>5296945</v>
      </c>
      <c r="AI18" s="26">
        <v>5296945</v>
      </c>
      <c r="AJ18" s="26">
        <v>5296945</v>
      </c>
      <c r="AK18" s="26">
        <v>5296945</v>
      </c>
      <c r="AL18" s="26">
        <v>5296945</v>
      </c>
      <c r="AM18" s="26">
        <v>5296945</v>
      </c>
      <c r="AN18" s="26">
        <v>5296945</v>
      </c>
      <c r="AO18" s="41">
        <v>5296945</v>
      </c>
      <c r="AP18" s="40">
        <v>5296945</v>
      </c>
      <c r="AQ18" s="42">
        <v>5296945</v>
      </c>
      <c r="AR18" s="41">
        <v>5296945</v>
      </c>
      <c r="AS18" s="41">
        <v>5296945</v>
      </c>
      <c r="AT18" s="41">
        <v>5296945</v>
      </c>
      <c r="AU18" s="71">
        <v>5296945</v>
      </c>
      <c r="AV18" s="71">
        <v>5296945</v>
      </c>
      <c r="AW18" s="71">
        <v>5296945</v>
      </c>
      <c r="AX18" s="71">
        <v>5296945</v>
      </c>
      <c r="AY18" s="106">
        <v>5296945</v>
      </c>
    </row>
    <row r="19" spans="2:51" ht="12">
      <c r="B19" s="26" t="s">
        <v>44</v>
      </c>
      <c r="F19" s="27" t="s">
        <v>5</v>
      </c>
      <c r="G19" s="12" t="s">
        <v>278</v>
      </c>
      <c r="H19" s="26">
        <v>5446615</v>
      </c>
      <c r="I19" s="26">
        <v>5446615</v>
      </c>
      <c r="J19" s="26">
        <v>5446615</v>
      </c>
      <c r="K19" s="26">
        <v>5446615</v>
      </c>
      <c r="L19" s="26">
        <v>5446615</v>
      </c>
      <c r="M19" s="26">
        <v>5446615</v>
      </c>
      <c r="N19" s="26">
        <v>5446615</v>
      </c>
      <c r="O19" s="26">
        <v>5446615</v>
      </c>
      <c r="P19" s="26">
        <v>5446615</v>
      </c>
      <c r="Q19" s="26">
        <v>5446615</v>
      </c>
      <c r="R19" s="26">
        <v>5446615</v>
      </c>
      <c r="S19" s="26">
        <v>5446615</v>
      </c>
      <c r="T19" s="26">
        <v>5446615</v>
      </c>
      <c r="U19" s="26">
        <v>5446615</v>
      </c>
      <c r="V19" s="26">
        <v>5446615</v>
      </c>
      <c r="W19" s="26">
        <v>5446615</v>
      </c>
      <c r="X19" s="26">
        <v>5446615</v>
      </c>
      <c r="Y19" s="26">
        <v>5446615</v>
      </c>
      <c r="Z19" s="26">
        <v>5446615</v>
      </c>
      <c r="AA19" s="26">
        <v>5446615</v>
      </c>
      <c r="AB19" s="26">
        <v>5446615</v>
      </c>
      <c r="AC19" s="26">
        <v>5446615</v>
      </c>
      <c r="AD19" s="26">
        <v>5446615</v>
      </c>
      <c r="AE19" s="26">
        <v>5446615</v>
      </c>
      <c r="AF19" s="26">
        <v>5446615</v>
      </c>
      <c r="AG19" s="26" t="s">
        <v>44</v>
      </c>
      <c r="AH19" s="26" t="s">
        <v>44</v>
      </c>
      <c r="AI19" s="26" t="s">
        <v>44</v>
      </c>
      <c r="AJ19" s="26" t="s">
        <v>44</v>
      </c>
      <c r="AK19" s="26" t="s">
        <v>44</v>
      </c>
      <c r="AL19" s="26" t="s">
        <v>44</v>
      </c>
      <c r="AM19" s="26" t="s">
        <v>44</v>
      </c>
      <c r="AN19" s="26" t="s">
        <v>44</v>
      </c>
      <c r="AO19" s="26" t="s">
        <v>44</v>
      </c>
      <c r="AP19" s="40" t="s">
        <v>44</v>
      </c>
      <c r="AQ19" s="42" t="s">
        <v>44</v>
      </c>
      <c r="AR19" s="41" t="s">
        <v>44</v>
      </c>
      <c r="AS19" s="41" t="s">
        <v>44</v>
      </c>
      <c r="AT19" s="41" t="s">
        <v>44</v>
      </c>
      <c r="AU19" s="71" t="s">
        <v>44</v>
      </c>
      <c r="AV19" s="71" t="s">
        <v>44</v>
      </c>
      <c r="AW19" s="71" t="s">
        <v>44</v>
      </c>
      <c r="AX19" s="71" t="s">
        <v>44</v>
      </c>
      <c r="AY19" s="106" t="s">
        <v>44</v>
      </c>
    </row>
    <row r="20" spans="2:51" ht="12">
      <c r="B20" s="26" t="s">
        <v>44</v>
      </c>
      <c r="F20" s="27" t="s">
        <v>6</v>
      </c>
      <c r="G20" s="12" t="s">
        <v>279</v>
      </c>
      <c r="H20" s="26">
        <v>988169</v>
      </c>
      <c r="I20" s="26">
        <v>988169</v>
      </c>
      <c r="J20" s="26">
        <v>988169</v>
      </c>
      <c r="K20" s="26">
        <v>988169</v>
      </c>
      <c r="L20" s="26">
        <v>988169</v>
      </c>
      <c r="M20" s="26">
        <v>988169</v>
      </c>
      <c r="N20" s="26">
        <v>988169</v>
      </c>
      <c r="O20" s="26">
        <v>988169</v>
      </c>
      <c r="P20" s="26">
        <v>988169</v>
      </c>
      <c r="Q20" s="26">
        <v>988169</v>
      </c>
      <c r="R20" s="26">
        <v>988169</v>
      </c>
      <c r="S20" s="26">
        <v>988169</v>
      </c>
      <c r="T20" s="26">
        <v>988169</v>
      </c>
      <c r="U20" s="26">
        <v>988169</v>
      </c>
      <c r="V20" s="26">
        <v>988169</v>
      </c>
      <c r="W20" s="26">
        <v>988169</v>
      </c>
      <c r="X20" s="26">
        <v>988169</v>
      </c>
      <c r="Y20" s="26">
        <v>988169</v>
      </c>
      <c r="Z20" s="26">
        <v>988169</v>
      </c>
      <c r="AA20" s="26">
        <v>988169</v>
      </c>
      <c r="AB20" s="26">
        <v>988169</v>
      </c>
      <c r="AC20" s="26">
        <v>988169</v>
      </c>
      <c r="AD20" s="26">
        <v>988169</v>
      </c>
      <c r="AE20" s="26">
        <v>988169</v>
      </c>
      <c r="AF20" s="26">
        <v>988169</v>
      </c>
      <c r="AG20" s="26">
        <v>988169</v>
      </c>
      <c r="AH20" s="26" t="s">
        <v>44</v>
      </c>
      <c r="AI20" s="26" t="s">
        <v>44</v>
      </c>
      <c r="AJ20" s="26" t="s">
        <v>44</v>
      </c>
      <c r="AK20" s="26" t="s">
        <v>44</v>
      </c>
      <c r="AL20" s="26" t="s">
        <v>44</v>
      </c>
      <c r="AM20" s="26" t="s">
        <v>44</v>
      </c>
      <c r="AN20" s="26" t="s">
        <v>44</v>
      </c>
      <c r="AO20" s="26" t="s">
        <v>44</v>
      </c>
      <c r="AP20" s="40" t="s">
        <v>44</v>
      </c>
      <c r="AQ20" s="42" t="s">
        <v>44</v>
      </c>
      <c r="AR20" s="41" t="s">
        <v>44</v>
      </c>
      <c r="AS20" s="41" t="s">
        <v>44</v>
      </c>
      <c r="AT20" s="41" t="s">
        <v>44</v>
      </c>
      <c r="AU20" s="71" t="s">
        <v>44</v>
      </c>
      <c r="AV20" s="71" t="s">
        <v>44</v>
      </c>
      <c r="AW20" s="71" t="s">
        <v>44</v>
      </c>
      <c r="AX20" s="71" t="s">
        <v>44</v>
      </c>
      <c r="AY20" s="106" t="s">
        <v>44</v>
      </c>
    </row>
    <row r="21" spans="2:51" ht="12">
      <c r="B21" s="26" t="s">
        <v>44</v>
      </c>
      <c r="F21" s="27" t="s">
        <v>7</v>
      </c>
      <c r="G21" s="12" t="s">
        <v>280</v>
      </c>
      <c r="H21" s="26" t="s">
        <v>44</v>
      </c>
      <c r="I21" s="26">
        <v>6446436</v>
      </c>
      <c r="J21" s="26">
        <v>6446436</v>
      </c>
      <c r="K21" s="26">
        <v>6446436</v>
      </c>
      <c r="L21" s="26">
        <v>6446436</v>
      </c>
      <c r="M21" s="26">
        <v>6446436</v>
      </c>
      <c r="N21" s="26">
        <v>6446436</v>
      </c>
      <c r="O21" s="26">
        <v>6446436</v>
      </c>
      <c r="P21" s="26">
        <v>6446436</v>
      </c>
      <c r="Q21" s="26">
        <v>6446436</v>
      </c>
      <c r="R21" s="26">
        <v>6446436</v>
      </c>
      <c r="S21" s="26">
        <v>6446436</v>
      </c>
      <c r="T21" s="26">
        <v>6446436</v>
      </c>
      <c r="U21" s="26">
        <v>6446436</v>
      </c>
      <c r="V21" s="26">
        <v>6446436</v>
      </c>
      <c r="W21" s="26">
        <v>6446436</v>
      </c>
      <c r="X21" s="26">
        <v>6446436</v>
      </c>
      <c r="Y21" s="26">
        <v>6446436</v>
      </c>
      <c r="Z21" s="26">
        <v>6446436</v>
      </c>
      <c r="AA21" s="26">
        <v>6446436</v>
      </c>
      <c r="AB21" s="26">
        <v>6446436</v>
      </c>
      <c r="AC21" s="26">
        <v>6446436</v>
      </c>
      <c r="AD21" s="26">
        <v>6446436</v>
      </c>
      <c r="AE21" s="26">
        <v>6446436</v>
      </c>
      <c r="AF21" s="26">
        <v>6446436</v>
      </c>
      <c r="AG21" s="26">
        <v>6446436</v>
      </c>
      <c r="AH21" s="26">
        <v>6446436</v>
      </c>
      <c r="AI21" s="26">
        <v>6446436</v>
      </c>
      <c r="AJ21" s="26">
        <v>6446436</v>
      </c>
      <c r="AK21" s="26">
        <v>6446436</v>
      </c>
      <c r="AL21" s="26">
        <v>6446436</v>
      </c>
      <c r="AM21" s="26">
        <v>6446436</v>
      </c>
      <c r="AN21" s="26">
        <v>6446436</v>
      </c>
      <c r="AO21" s="41">
        <v>6446436</v>
      </c>
      <c r="AP21" s="40">
        <v>6446436</v>
      </c>
      <c r="AQ21" s="42">
        <v>6446436</v>
      </c>
      <c r="AR21" s="41">
        <v>6446436</v>
      </c>
      <c r="AS21" s="41">
        <v>6446436</v>
      </c>
      <c r="AT21" s="41">
        <v>6446436</v>
      </c>
      <c r="AU21" s="71">
        <v>6446436</v>
      </c>
      <c r="AV21" s="71">
        <v>6446436</v>
      </c>
      <c r="AW21" s="71">
        <v>6446436</v>
      </c>
      <c r="AX21" s="71">
        <v>6446436</v>
      </c>
      <c r="AY21" s="106">
        <v>6446436</v>
      </c>
    </row>
    <row r="22" spans="2:51" ht="12">
      <c r="B22" s="26" t="s">
        <v>44</v>
      </c>
      <c r="F22" s="27" t="s">
        <v>8</v>
      </c>
      <c r="G22" s="12" t="s">
        <v>281</v>
      </c>
      <c r="H22" s="26" t="s">
        <v>44</v>
      </c>
      <c r="I22" s="26" t="s">
        <v>44</v>
      </c>
      <c r="J22" s="26">
        <v>2071062</v>
      </c>
      <c r="K22" s="26">
        <v>2071062</v>
      </c>
      <c r="L22" s="26">
        <v>2071062</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1" t="s">
        <v>44</v>
      </c>
      <c r="AS22" s="41" t="s">
        <v>44</v>
      </c>
      <c r="AT22" s="41" t="s">
        <v>44</v>
      </c>
      <c r="AU22" s="71" t="s">
        <v>44</v>
      </c>
      <c r="AV22" s="71" t="s">
        <v>44</v>
      </c>
      <c r="AW22" s="71" t="s">
        <v>44</v>
      </c>
      <c r="AX22" s="71" t="s">
        <v>44</v>
      </c>
      <c r="AY22" s="106" t="s">
        <v>44</v>
      </c>
    </row>
    <row r="23" spans="2:51" ht="12">
      <c r="B23" s="26" t="s">
        <v>44</v>
      </c>
      <c r="F23" s="27" t="s">
        <v>9</v>
      </c>
      <c r="G23" s="12" t="s">
        <v>282</v>
      </c>
      <c r="H23" s="26" t="s">
        <v>44</v>
      </c>
      <c r="I23" s="26" t="s">
        <v>44</v>
      </c>
      <c r="J23" s="26">
        <v>5585737</v>
      </c>
      <c r="K23" s="26">
        <v>5585737</v>
      </c>
      <c r="L23" s="26">
        <v>5585737</v>
      </c>
      <c r="M23" s="26">
        <v>5585737</v>
      </c>
      <c r="N23" s="26">
        <v>5585737</v>
      </c>
      <c r="O23" s="26">
        <v>5585737</v>
      </c>
      <c r="P23" s="26">
        <v>5585737</v>
      </c>
      <c r="Q23" s="26">
        <v>5585737</v>
      </c>
      <c r="R23" s="26">
        <v>5585737</v>
      </c>
      <c r="S23" s="26">
        <v>5585737</v>
      </c>
      <c r="T23" s="26">
        <v>5585737</v>
      </c>
      <c r="U23" s="26">
        <v>5585737</v>
      </c>
      <c r="V23" s="26">
        <v>5585737</v>
      </c>
      <c r="W23" s="26">
        <v>5585737</v>
      </c>
      <c r="X23" s="26">
        <v>5585737</v>
      </c>
      <c r="Y23" s="26">
        <v>5585737</v>
      </c>
      <c r="Z23" s="26">
        <v>5585737</v>
      </c>
      <c r="AA23" s="26">
        <v>5585737</v>
      </c>
      <c r="AB23" s="26">
        <v>5585737</v>
      </c>
      <c r="AC23" s="26">
        <v>5585737</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1" t="s">
        <v>44</v>
      </c>
      <c r="AS23" s="41" t="s">
        <v>44</v>
      </c>
      <c r="AT23" s="41"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10529986</v>
      </c>
      <c r="L24" s="26">
        <v>17554598</v>
      </c>
      <c r="M24" s="26">
        <v>17554598</v>
      </c>
      <c r="N24" s="26">
        <v>17554598</v>
      </c>
      <c r="O24" s="26">
        <v>17554598</v>
      </c>
      <c r="P24" s="26">
        <v>17554598</v>
      </c>
      <c r="Q24" s="26">
        <v>17554598</v>
      </c>
      <c r="R24" s="26">
        <v>17554598</v>
      </c>
      <c r="S24" s="26">
        <v>17554598</v>
      </c>
      <c r="T24" s="26">
        <v>17554598</v>
      </c>
      <c r="U24" s="26">
        <v>17554598</v>
      </c>
      <c r="V24" s="26">
        <v>17554598</v>
      </c>
      <c r="W24" s="26">
        <v>17554598</v>
      </c>
      <c r="X24" s="26">
        <v>17554598</v>
      </c>
      <c r="Y24" s="26">
        <v>17554598</v>
      </c>
      <c r="Z24" s="26">
        <v>17554598</v>
      </c>
      <c r="AA24" s="26">
        <v>17554598</v>
      </c>
      <c r="AB24" s="26">
        <v>17554598</v>
      </c>
      <c r="AC24" s="26">
        <v>17554598</v>
      </c>
      <c r="AD24" s="26">
        <v>17554598</v>
      </c>
      <c r="AE24" s="26">
        <v>17554598</v>
      </c>
      <c r="AF24" s="26">
        <v>17554598</v>
      </c>
      <c r="AG24" s="26">
        <v>17554598</v>
      </c>
      <c r="AH24" s="26">
        <v>17554598</v>
      </c>
      <c r="AI24" s="26">
        <v>17554598</v>
      </c>
      <c r="AJ24" s="26">
        <v>17554598</v>
      </c>
      <c r="AK24" s="26">
        <v>17554598</v>
      </c>
      <c r="AL24" s="26">
        <v>17554598</v>
      </c>
      <c r="AM24" s="26">
        <v>17554598</v>
      </c>
      <c r="AN24" s="26">
        <v>17554598</v>
      </c>
      <c r="AO24" s="41">
        <v>17554598</v>
      </c>
      <c r="AP24" s="40">
        <v>17554598</v>
      </c>
      <c r="AQ24" s="42">
        <v>17554598</v>
      </c>
      <c r="AR24" s="41">
        <v>17554598</v>
      </c>
      <c r="AS24" s="41">
        <v>17554598</v>
      </c>
      <c r="AT24" s="41">
        <v>17554598</v>
      </c>
      <c r="AU24" s="71">
        <v>17554598</v>
      </c>
      <c r="AV24" s="71">
        <v>17554598</v>
      </c>
      <c r="AW24" s="71">
        <v>17554598</v>
      </c>
      <c r="AX24" s="71">
        <v>17554598</v>
      </c>
      <c r="AY24" s="106">
        <v>17554598</v>
      </c>
    </row>
    <row r="25" spans="2:51" ht="12">
      <c r="B25" s="26" t="s">
        <v>44</v>
      </c>
      <c r="F25" s="27" t="s">
        <v>12</v>
      </c>
      <c r="G25" s="12" t="s">
        <v>284</v>
      </c>
      <c r="H25" s="26" t="s">
        <v>44</v>
      </c>
      <c r="I25" s="26" t="s">
        <v>44</v>
      </c>
      <c r="J25" s="26" t="s">
        <v>44</v>
      </c>
      <c r="K25" s="26" t="s">
        <v>44</v>
      </c>
      <c r="L25" s="26" t="s">
        <v>44</v>
      </c>
      <c r="M25" s="26" t="s">
        <v>44</v>
      </c>
      <c r="N25" s="26">
        <v>4119147</v>
      </c>
      <c r="O25" s="26">
        <v>4121248</v>
      </c>
      <c r="P25" s="26">
        <v>4121248</v>
      </c>
      <c r="Q25" s="26">
        <v>4121248</v>
      </c>
      <c r="R25" s="26">
        <v>4121248</v>
      </c>
      <c r="S25" s="26">
        <v>4121248</v>
      </c>
      <c r="T25" s="26">
        <v>4121248</v>
      </c>
      <c r="U25" s="26">
        <v>4121248</v>
      </c>
      <c r="V25" s="26">
        <v>4121248</v>
      </c>
      <c r="W25" s="26">
        <v>4121248</v>
      </c>
      <c r="X25" s="26">
        <v>4121248</v>
      </c>
      <c r="Y25" s="26">
        <v>4121248</v>
      </c>
      <c r="Z25" s="26">
        <v>4121248</v>
      </c>
      <c r="AA25" s="26">
        <v>4121248</v>
      </c>
      <c r="AB25" s="26">
        <v>4121248</v>
      </c>
      <c r="AC25" s="26">
        <v>4121248</v>
      </c>
      <c r="AD25" s="26">
        <v>4121248</v>
      </c>
      <c r="AE25" s="26">
        <v>4121248</v>
      </c>
      <c r="AF25" s="26">
        <v>4121248</v>
      </c>
      <c r="AG25" s="26">
        <v>4121248</v>
      </c>
      <c r="AH25" s="26">
        <v>4121248</v>
      </c>
      <c r="AI25" s="26">
        <v>4121248</v>
      </c>
      <c r="AJ25" s="26">
        <v>4121248</v>
      </c>
      <c r="AK25" s="26">
        <v>4121248</v>
      </c>
      <c r="AL25" s="26">
        <v>4121248</v>
      </c>
      <c r="AM25" s="26">
        <v>4121248</v>
      </c>
      <c r="AN25" s="26">
        <v>4121248</v>
      </c>
      <c r="AO25" s="41">
        <v>4121248</v>
      </c>
      <c r="AP25" s="40">
        <v>4121248</v>
      </c>
      <c r="AQ25" s="42">
        <v>4121248</v>
      </c>
      <c r="AR25" s="41">
        <v>4121248</v>
      </c>
      <c r="AS25" s="41">
        <v>4121248</v>
      </c>
      <c r="AT25" s="41">
        <v>4121248</v>
      </c>
      <c r="AU25" s="71">
        <v>4121248</v>
      </c>
      <c r="AV25" s="71">
        <v>4121248</v>
      </c>
      <c r="AW25" s="71">
        <v>4121248</v>
      </c>
      <c r="AX25" s="71" t="s">
        <v>44</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3764392</v>
      </c>
      <c r="R26" s="26">
        <v>3765473</v>
      </c>
      <c r="S26" s="26">
        <v>3765473</v>
      </c>
      <c r="T26" s="26">
        <v>3765473</v>
      </c>
      <c r="U26" s="26">
        <v>3765473</v>
      </c>
      <c r="V26" s="26">
        <v>3765473</v>
      </c>
      <c r="W26" s="26">
        <v>3765473</v>
      </c>
      <c r="X26" s="26">
        <v>3765473</v>
      </c>
      <c r="Y26" s="26">
        <v>3765473</v>
      </c>
      <c r="Z26" s="26">
        <v>3765473</v>
      </c>
      <c r="AA26" s="26">
        <v>3765473</v>
      </c>
      <c r="AB26" s="26">
        <v>3765473</v>
      </c>
      <c r="AC26" s="26">
        <v>3765473</v>
      </c>
      <c r="AD26" s="26">
        <v>3765473</v>
      </c>
      <c r="AE26" s="26">
        <v>3765473</v>
      </c>
      <c r="AF26" s="26">
        <v>3765473</v>
      </c>
      <c r="AG26" s="26">
        <v>3765473</v>
      </c>
      <c r="AH26" s="26">
        <v>3765473</v>
      </c>
      <c r="AI26" s="26">
        <v>3765473</v>
      </c>
      <c r="AJ26" s="26">
        <v>3765473</v>
      </c>
      <c r="AK26" s="26">
        <v>3765473</v>
      </c>
      <c r="AL26" s="26">
        <v>3765473</v>
      </c>
      <c r="AM26" s="26">
        <v>3765473</v>
      </c>
      <c r="AN26" s="26">
        <v>3765473</v>
      </c>
      <c r="AO26" s="41">
        <v>3765473</v>
      </c>
      <c r="AP26" s="40">
        <v>3765473</v>
      </c>
      <c r="AQ26" s="42">
        <v>3765473</v>
      </c>
      <c r="AR26" s="41" t="s">
        <v>44</v>
      </c>
      <c r="AS26" s="41" t="s">
        <v>44</v>
      </c>
      <c r="AT26" s="41"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4297875</v>
      </c>
      <c r="AC27" s="26">
        <v>4297875</v>
      </c>
      <c r="AD27" s="26">
        <v>4297875</v>
      </c>
      <c r="AE27" s="26">
        <v>4297875</v>
      </c>
      <c r="AF27" s="26">
        <v>4297875</v>
      </c>
      <c r="AG27" s="26">
        <v>4297875</v>
      </c>
      <c r="AH27" s="26">
        <v>4297875</v>
      </c>
      <c r="AI27" s="26">
        <v>4297875</v>
      </c>
      <c r="AJ27" s="26">
        <v>4297875</v>
      </c>
      <c r="AK27" s="26">
        <v>4297875</v>
      </c>
      <c r="AL27" s="26">
        <v>4297875</v>
      </c>
      <c r="AM27" s="26" t="s">
        <v>44</v>
      </c>
      <c r="AN27" s="26" t="s">
        <v>44</v>
      </c>
      <c r="AO27" s="41" t="s">
        <v>44</v>
      </c>
      <c r="AP27" s="40" t="s">
        <v>44</v>
      </c>
      <c r="AQ27" s="42" t="s">
        <v>44</v>
      </c>
      <c r="AR27" s="41" t="s">
        <v>44</v>
      </c>
      <c r="AS27" s="41" t="s">
        <v>44</v>
      </c>
      <c r="AT27" s="41"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1776351</v>
      </c>
      <c r="AN28" s="26">
        <v>1776351</v>
      </c>
      <c r="AO28" s="41">
        <v>1778065</v>
      </c>
      <c r="AP28" s="40">
        <v>1778065</v>
      </c>
      <c r="AQ28" s="42">
        <v>1778065</v>
      </c>
      <c r="AR28" s="41">
        <v>1778065</v>
      </c>
      <c r="AS28" s="41">
        <v>1778065</v>
      </c>
      <c r="AT28" s="41">
        <v>1778065</v>
      </c>
      <c r="AU28" s="71">
        <v>1778065</v>
      </c>
      <c r="AV28" s="71">
        <v>1778065</v>
      </c>
      <c r="AW28" s="71">
        <v>1778065</v>
      </c>
      <c r="AX28" s="71">
        <v>1778065</v>
      </c>
      <c r="AY28" s="106">
        <v>1778065</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1490295</v>
      </c>
      <c r="AO29" s="41">
        <v>3032363</v>
      </c>
      <c r="AP29" s="40">
        <v>3032363</v>
      </c>
      <c r="AQ29" s="42">
        <v>3032363</v>
      </c>
      <c r="AR29" s="41">
        <v>3032363</v>
      </c>
      <c r="AS29" s="41">
        <v>3032363</v>
      </c>
      <c r="AT29" s="41">
        <v>3032363</v>
      </c>
      <c r="AU29" s="71">
        <v>3032363</v>
      </c>
      <c r="AV29" s="71">
        <v>3032363</v>
      </c>
      <c r="AW29" s="71">
        <v>3032363</v>
      </c>
      <c r="AX29" s="71">
        <v>3032363</v>
      </c>
      <c r="AY29" s="106">
        <v>3032363</v>
      </c>
    </row>
    <row r="30" spans="2:51" ht="12">
      <c r="B30" s="26" t="s">
        <v>44</v>
      </c>
      <c r="F30" s="27" t="s">
        <v>14</v>
      </c>
      <c r="G30" s="12" t="s">
        <v>289</v>
      </c>
      <c r="H30" s="26">
        <v>11081787</v>
      </c>
      <c r="I30" s="26">
        <v>11081787</v>
      </c>
      <c r="J30" s="26">
        <v>11081787</v>
      </c>
      <c r="K30" s="26">
        <v>11081787</v>
      </c>
      <c r="L30" s="26">
        <v>11081787</v>
      </c>
      <c r="M30" s="26">
        <v>11081787</v>
      </c>
      <c r="N30" s="26">
        <v>11081787</v>
      </c>
      <c r="O30" s="26">
        <v>11081787</v>
      </c>
      <c r="P30" s="26">
        <v>11081787</v>
      </c>
      <c r="Q30" s="26">
        <v>11081787</v>
      </c>
      <c r="R30" s="26">
        <v>11081787</v>
      </c>
      <c r="S30" s="26">
        <v>11081787</v>
      </c>
      <c r="T30" s="26">
        <v>11081787</v>
      </c>
      <c r="U30" s="26">
        <v>11081787</v>
      </c>
      <c r="V30" s="26">
        <v>11081787</v>
      </c>
      <c r="W30" s="26">
        <v>11081787</v>
      </c>
      <c r="X30" s="26">
        <v>11081787</v>
      </c>
      <c r="Y30" s="26">
        <v>11081787</v>
      </c>
      <c r="Z30" s="26">
        <v>11081787</v>
      </c>
      <c r="AA30" s="26">
        <v>11081787</v>
      </c>
      <c r="AB30" s="26">
        <v>11081787</v>
      </c>
      <c r="AC30" s="26">
        <v>11081787</v>
      </c>
      <c r="AD30" s="26">
        <v>11081787</v>
      </c>
      <c r="AE30" s="26">
        <v>11081787</v>
      </c>
      <c r="AF30" s="26">
        <v>11081787</v>
      </c>
      <c r="AG30" s="26">
        <v>11081787</v>
      </c>
      <c r="AH30" s="26">
        <v>11081787</v>
      </c>
      <c r="AI30" s="26">
        <v>11081787</v>
      </c>
      <c r="AJ30" s="26">
        <v>11081787</v>
      </c>
      <c r="AK30" s="26">
        <v>11081787</v>
      </c>
      <c r="AL30" s="26">
        <v>11081787</v>
      </c>
      <c r="AM30" s="26">
        <v>11081787</v>
      </c>
      <c r="AN30" s="26">
        <v>11081787</v>
      </c>
      <c r="AO30" s="41">
        <v>11081787</v>
      </c>
      <c r="AP30" s="40">
        <v>11081787</v>
      </c>
      <c r="AQ30" s="42">
        <v>11081787</v>
      </c>
      <c r="AR30" s="41" t="s">
        <v>44</v>
      </c>
      <c r="AS30" s="41" t="s">
        <v>44</v>
      </c>
      <c r="AT30" s="41" t="s">
        <v>44</v>
      </c>
      <c r="AU30" s="71" t="s">
        <v>44</v>
      </c>
      <c r="AV30" s="71" t="s">
        <v>44</v>
      </c>
      <c r="AW30" s="71" t="s">
        <v>44</v>
      </c>
      <c r="AX30" s="71" t="s">
        <v>44</v>
      </c>
      <c r="AY30" s="106" t="s">
        <v>44</v>
      </c>
    </row>
    <row r="31" spans="2:51" ht="12">
      <c r="B31" s="26" t="s">
        <v>44</v>
      </c>
      <c r="F31" s="27" t="s">
        <v>15</v>
      </c>
      <c r="G31" s="12" t="s">
        <v>290</v>
      </c>
      <c r="H31" s="26">
        <v>2974520</v>
      </c>
      <c r="I31" s="26">
        <v>2974520</v>
      </c>
      <c r="J31" s="26">
        <v>2974520</v>
      </c>
      <c r="K31" s="26">
        <v>2974520</v>
      </c>
      <c r="L31" s="26">
        <v>2974520</v>
      </c>
      <c r="M31" s="26">
        <v>2974520</v>
      </c>
      <c r="N31" s="26">
        <v>2974520</v>
      </c>
      <c r="O31" s="26">
        <v>2974520</v>
      </c>
      <c r="P31" s="26">
        <v>2974520</v>
      </c>
      <c r="Q31" s="26">
        <v>2974520</v>
      </c>
      <c r="R31" s="26">
        <v>2974520</v>
      </c>
      <c r="S31" s="26">
        <v>2974520</v>
      </c>
      <c r="T31" s="26">
        <v>2974520</v>
      </c>
      <c r="U31" s="26">
        <v>2974520</v>
      </c>
      <c r="V31" s="26">
        <v>2974520</v>
      </c>
      <c r="W31" s="26">
        <v>2974520</v>
      </c>
      <c r="X31" s="26">
        <v>2974520</v>
      </c>
      <c r="Y31" s="26">
        <v>2974520</v>
      </c>
      <c r="Z31" s="26">
        <v>2974520</v>
      </c>
      <c r="AA31" s="26">
        <v>2974520</v>
      </c>
      <c r="AB31" s="26">
        <v>2974520</v>
      </c>
      <c r="AC31" s="26">
        <v>2974520</v>
      </c>
      <c r="AD31" s="26">
        <v>2974520</v>
      </c>
      <c r="AE31" s="26">
        <v>2974520</v>
      </c>
      <c r="AF31" s="26">
        <v>2974520</v>
      </c>
      <c r="AG31" s="26">
        <v>2974520</v>
      </c>
      <c r="AH31" s="26">
        <v>2974520</v>
      </c>
      <c r="AI31" s="26">
        <v>2974520</v>
      </c>
      <c r="AJ31" s="26">
        <v>2974520</v>
      </c>
      <c r="AK31" s="26">
        <v>2974520</v>
      </c>
      <c r="AL31" s="26">
        <v>2974520</v>
      </c>
      <c r="AM31" s="26">
        <v>2974520</v>
      </c>
      <c r="AN31" s="26">
        <v>2974520</v>
      </c>
      <c r="AO31" s="41">
        <v>2974520</v>
      </c>
      <c r="AP31" s="40">
        <v>2974520</v>
      </c>
      <c r="AQ31" s="42">
        <v>2974520</v>
      </c>
      <c r="AR31" s="41">
        <v>2974520</v>
      </c>
      <c r="AS31" s="41">
        <v>2974520</v>
      </c>
      <c r="AT31" s="41">
        <v>2974520</v>
      </c>
      <c r="AU31" s="71">
        <v>2974520</v>
      </c>
      <c r="AV31" s="71">
        <v>2974520</v>
      </c>
      <c r="AW31" s="71">
        <v>2974520</v>
      </c>
      <c r="AX31" s="71">
        <v>2974520</v>
      </c>
      <c r="AY31" s="106">
        <v>2974520</v>
      </c>
    </row>
    <row r="32" spans="2:51" ht="12">
      <c r="B32" s="26" t="s">
        <v>44</v>
      </c>
      <c r="F32" s="27" t="s">
        <v>16</v>
      </c>
      <c r="G32" s="12" t="s">
        <v>291</v>
      </c>
      <c r="H32" s="26">
        <v>5233294</v>
      </c>
      <c r="I32" s="26">
        <v>5233294</v>
      </c>
      <c r="J32" s="26">
        <v>5233294</v>
      </c>
      <c r="K32" s="26">
        <v>5233294</v>
      </c>
      <c r="L32" s="26">
        <v>5233294</v>
      </c>
      <c r="M32" s="26">
        <v>5233294</v>
      </c>
      <c r="N32" s="26">
        <v>5233294</v>
      </c>
      <c r="O32" s="26">
        <v>5233294</v>
      </c>
      <c r="P32" s="26">
        <v>5233294</v>
      </c>
      <c r="Q32" s="26">
        <v>5233294</v>
      </c>
      <c r="R32" s="26">
        <v>5233294</v>
      </c>
      <c r="S32" s="26">
        <v>5233294</v>
      </c>
      <c r="T32" s="26">
        <v>5233294</v>
      </c>
      <c r="U32" s="26">
        <v>5233294</v>
      </c>
      <c r="V32" s="26">
        <v>5233294</v>
      </c>
      <c r="W32" s="26">
        <v>5233294</v>
      </c>
      <c r="X32" s="26">
        <v>5233294</v>
      </c>
      <c r="Y32" s="26">
        <v>5233294</v>
      </c>
      <c r="Z32" s="26">
        <v>5233294</v>
      </c>
      <c r="AA32" s="26">
        <v>5233294</v>
      </c>
      <c r="AB32" s="26">
        <v>5233294</v>
      </c>
      <c r="AC32" s="26">
        <v>5233294</v>
      </c>
      <c r="AD32" s="26">
        <v>5233294</v>
      </c>
      <c r="AE32" s="26">
        <v>5233294</v>
      </c>
      <c r="AF32" s="26">
        <v>5233294</v>
      </c>
      <c r="AG32" s="26">
        <v>5233294</v>
      </c>
      <c r="AH32" s="26">
        <v>5233294</v>
      </c>
      <c r="AI32" s="26">
        <v>5233294</v>
      </c>
      <c r="AJ32" s="26">
        <v>5233294</v>
      </c>
      <c r="AK32" s="26">
        <v>5233294</v>
      </c>
      <c r="AL32" s="26">
        <v>5233294</v>
      </c>
      <c r="AM32" s="26">
        <v>5233294</v>
      </c>
      <c r="AN32" s="26">
        <v>5233294</v>
      </c>
      <c r="AO32" s="41">
        <v>5233294</v>
      </c>
      <c r="AP32" s="40">
        <v>5233294</v>
      </c>
      <c r="AQ32" s="42">
        <v>5233294</v>
      </c>
      <c r="AR32" s="41">
        <v>5233294</v>
      </c>
      <c r="AS32" s="41">
        <v>5233294</v>
      </c>
      <c r="AT32" s="41">
        <v>5233294</v>
      </c>
      <c r="AU32" s="71">
        <v>5233294</v>
      </c>
      <c r="AV32" s="71">
        <v>5233294</v>
      </c>
      <c r="AW32" s="71">
        <v>5233294</v>
      </c>
      <c r="AX32" s="71">
        <v>5233294</v>
      </c>
      <c r="AY32" s="106">
        <v>5233294</v>
      </c>
    </row>
    <row r="33" spans="2:51" ht="12">
      <c r="B33" s="26" t="s">
        <v>44</v>
      </c>
      <c r="F33" s="27" t="s">
        <v>17</v>
      </c>
      <c r="G33" s="12" t="s">
        <v>292</v>
      </c>
      <c r="H33" s="26">
        <v>1922944</v>
      </c>
      <c r="I33" s="26">
        <v>1922944</v>
      </c>
      <c r="J33" s="26">
        <v>1922944</v>
      </c>
      <c r="K33" s="26">
        <v>1922944</v>
      </c>
      <c r="L33" s="26">
        <v>1922944</v>
      </c>
      <c r="M33" s="26">
        <v>1922944</v>
      </c>
      <c r="N33" s="26">
        <v>1922944</v>
      </c>
      <c r="O33" s="26">
        <v>1922944</v>
      </c>
      <c r="P33" s="26">
        <v>1922944</v>
      </c>
      <c r="Q33" s="26">
        <v>1922944</v>
      </c>
      <c r="R33" s="26">
        <v>1922944</v>
      </c>
      <c r="S33" s="26">
        <v>1922944</v>
      </c>
      <c r="T33" s="26">
        <v>1922944</v>
      </c>
      <c r="U33" s="26">
        <v>1922944</v>
      </c>
      <c r="V33" s="26">
        <v>1922944</v>
      </c>
      <c r="W33" s="26">
        <v>1922944</v>
      </c>
      <c r="X33" s="26">
        <v>1922944</v>
      </c>
      <c r="Y33" s="26">
        <v>1922944</v>
      </c>
      <c r="Z33" s="26">
        <v>1922944</v>
      </c>
      <c r="AA33" s="26">
        <v>1922944</v>
      </c>
      <c r="AB33" s="26">
        <v>1922944</v>
      </c>
      <c r="AC33" s="26">
        <v>1922944</v>
      </c>
      <c r="AD33" s="26">
        <v>1922944</v>
      </c>
      <c r="AE33" s="26">
        <v>1922944</v>
      </c>
      <c r="AF33" s="26">
        <v>1922944</v>
      </c>
      <c r="AG33" s="26">
        <v>1922944</v>
      </c>
      <c r="AH33" s="26">
        <v>1922944</v>
      </c>
      <c r="AI33" s="26">
        <v>1922944</v>
      </c>
      <c r="AJ33" s="26">
        <v>1922944</v>
      </c>
      <c r="AK33" s="26">
        <v>1922944</v>
      </c>
      <c r="AL33" s="26">
        <v>1922944</v>
      </c>
      <c r="AM33" s="26">
        <v>1922944</v>
      </c>
      <c r="AN33" s="26">
        <v>1922944</v>
      </c>
      <c r="AO33" s="41">
        <v>1922944</v>
      </c>
      <c r="AP33" s="40">
        <v>1922944</v>
      </c>
      <c r="AQ33" s="42">
        <v>1922944</v>
      </c>
      <c r="AR33" s="41">
        <v>1922944</v>
      </c>
      <c r="AS33" s="41">
        <v>1922944</v>
      </c>
      <c r="AT33" s="41">
        <v>1922944</v>
      </c>
      <c r="AU33" s="71">
        <v>1346061</v>
      </c>
      <c r="AV33" s="71">
        <v>769177</v>
      </c>
      <c r="AW33" s="71" t="s">
        <v>44</v>
      </c>
      <c r="AX33" s="71" t="s">
        <v>44</v>
      </c>
      <c r="AY33" s="106" t="s">
        <v>44</v>
      </c>
    </row>
    <row r="34" spans="2:51" ht="12">
      <c r="B34" s="26" t="s">
        <v>44</v>
      </c>
      <c r="F34" s="27" t="s">
        <v>18</v>
      </c>
      <c r="G34" s="12" t="s">
        <v>293</v>
      </c>
      <c r="H34" s="26">
        <v>2950298</v>
      </c>
      <c r="I34" s="26">
        <v>2950298</v>
      </c>
      <c r="J34" s="26">
        <v>2950298</v>
      </c>
      <c r="K34" s="26">
        <v>2950298</v>
      </c>
      <c r="L34" s="26">
        <v>2950298</v>
      </c>
      <c r="M34" s="26">
        <v>2950298</v>
      </c>
      <c r="N34" s="26">
        <v>2950298</v>
      </c>
      <c r="O34" s="26">
        <v>2950298</v>
      </c>
      <c r="P34" s="26">
        <v>2950298</v>
      </c>
      <c r="Q34" s="26">
        <v>2950298</v>
      </c>
      <c r="R34" s="26">
        <v>2950298</v>
      </c>
      <c r="S34" s="26">
        <v>2950298</v>
      </c>
      <c r="T34" s="26">
        <v>2950298</v>
      </c>
      <c r="U34" s="26">
        <v>2950298</v>
      </c>
      <c r="V34" s="26">
        <v>2950298</v>
      </c>
      <c r="W34" s="26">
        <v>2950298</v>
      </c>
      <c r="X34" s="26">
        <v>2950298</v>
      </c>
      <c r="Y34" s="26">
        <v>2950298</v>
      </c>
      <c r="Z34" s="26">
        <v>2950298</v>
      </c>
      <c r="AA34" s="26">
        <v>2950298</v>
      </c>
      <c r="AB34" s="26">
        <v>2950298</v>
      </c>
      <c r="AC34" s="26">
        <v>2950298</v>
      </c>
      <c r="AD34" s="26">
        <v>2950298</v>
      </c>
      <c r="AE34" s="26">
        <v>2950298</v>
      </c>
      <c r="AF34" s="26">
        <v>2950298</v>
      </c>
      <c r="AG34" s="26">
        <v>2950298</v>
      </c>
      <c r="AH34" s="26">
        <v>2950298</v>
      </c>
      <c r="AI34" s="26">
        <v>2950298</v>
      </c>
      <c r="AJ34" s="26">
        <v>2950298</v>
      </c>
      <c r="AK34" s="26">
        <v>2950298</v>
      </c>
      <c r="AL34" s="26">
        <v>2950298</v>
      </c>
      <c r="AM34" s="26">
        <v>2950298</v>
      </c>
      <c r="AN34" s="26">
        <v>1504652</v>
      </c>
      <c r="AO34" s="26" t="s">
        <v>44</v>
      </c>
      <c r="AP34" s="40" t="s">
        <v>44</v>
      </c>
      <c r="AQ34" s="42" t="s">
        <v>44</v>
      </c>
      <c r="AR34" s="41" t="s">
        <v>44</v>
      </c>
      <c r="AS34" s="41" t="s">
        <v>44</v>
      </c>
      <c r="AT34" s="41" t="s">
        <v>44</v>
      </c>
      <c r="AU34" s="71" t="s">
        <v>44</v>
      </c>
      <c r="AV34" s="71" t="s">
        <v>44</v>
      </c>
      <c r="AW34" s="71" t="s">
        <v>44</v>
      </c>
      <c r="AX34" s="71" t="s">
        <v>44</v>
      </c>
      <c r="AY34" s="106" t="s">
        <v>44</v>
      </c>
    </row>
    <row r="35" spans="2:51" ht="12">
      <c r="B35" s="26" t="s">
        <v>44</v>
      </c>
      <c r="F35" s="27" t="s">
        <v>19</v>
      </c>
      <c r="G35" s="12" t="s">
        <v>294</v>
      </c>
      <c r="H35" s="26">
        <v>2165631</v>
      </c>
      <c r="I35" s="26">
        <v>2165631</v>
      </c>
      <c r="J35" s="26">
        <v>2165631</v>
      </c>
      <c r="K35" s="26">
        <v>2165631</v>
      </c>
      <c r="L35" s="26">
        <v>2165631</v>
      </c>
      <c r="M35" s="26">
        <v>2165631</v>
      </c>
      <c r="N35" s="26">
        <v>2165631</v>
      </c>
      <c r="O35" s="26">
        <v>2165631</v>
      </c>
      <c r="P35" s="26">
        <v>2165631</v>
      </c>
      <c r="Q35" s="26">
        <v>2165631</v>
      </c>
      <c r="R35" s="26">
        <v>2165631</v>
      </c>
      <c r="S35" s="26">
        <v>2165631</v>
      </c>
      <c r="T35" s="26">
        <v>2165631</v>
      </c>
      <c r="U35" s="26">
        <v>2165631</v>
      </c>
      <c r="V35" s="26">
        <v>2165631</v>
      </c>
      <c r="W35" s="26">
        <v>2165631</v>
      </c>
      <c r="X35" s="26">
        <v>2165631</v>
      </c>
      <c r="Y35" s="26">
        <v>2165631</v>
      </c>
      <c r="Z35" s="26">
        <v>2165631</v>
      </c>
      <c r="AA35" s="26">
        <v>2165631</v>
      </c>
      <c r="AB35" s="26">
        <v>2165631</v>
      </c>
      <c r="AC35" s="26">
        <v>2165631</v>
      </c>
      <c r="AD35" s="26">
        <v>2165631</v>
      </c>
      <c r="AE35" s="26">
        <v>2165631</v>
      </c>
      <c r="AF35" s="26">
        <v>2165631</v>
      </c>
      <c r="AG35" s="26">
        <v>2165631</v>
      </c>
      <c r="AH35" s="26">
        <v>2165631</v>
      </c>
      <c r="AI35" s="26">
        <v>2165631</v>
      </c>
      <c r="AJ35" s="26">
        <v>2165631</v>
      </c>
      <c r="AK35" s="26">
        <v>2165631</v>
      </c>
      <c r="AL35" s="26">
        <v>2165631</v>
      </c>
      <c r="AM35" s="26">
        <v>2165631</v>
      </c>
      <c r="AN35" s="26">
        <v>2165631</v>
      </c>
      <c r="AO35" s="41">
        <v>2165631</v>
      </c>
      <c r="AP35" s="40">
        <v>2165631</v>
      </c>
      <c r="AQ35" s="42">
        <v>2165631</v>
      </c>
      <c r="AR35" s="41">
        <v>2165631</v>
      </c>
      <c r="AS35" s="41">
        <v>2165631</v>
      </c>
      <c r="AT35" s="41">
        <v>2165631</v>
      </c>
      <c r="AU35" s="71">
        <v>2165631</v>
      </c>
      <c r="AV35" s="71">
        <v>2165631</v>
      </c>
      <c r="AW35" s="71">
        <v>2165631</v>
      </c>
      <c r="AX35" s="71">
        <v>2165631</v>
      </c>
      <c r="AY35" s="106">
        <v>2165631</v>
      </c>
    </row>
    <row r="36" spans="2:51" ht="12">
      <c r="B36" s="26" t="s">
        <v>44</v>
      </c>
      <c r="F36" s="27" t="s">
        <v>20</v>
      </c>
      <c r="G36" s="12" t="s">
        <v>295</v>
      </c>
      <c r="H36" s="26">
        <v>21983090</v>
      </c>
      <c r="I36" s="26">
        <v>21983090</v>
      </c>
      <c r="J36" s="26">
        <v>21983090</v>
      </c>
      <c r="K36" s="26">
        <v>21983090</v>
      </c>
      <c r="L36" s="26">
        <v>21983090</v>
      </c>
      <c r="M36" s="26">
        <v>21983090</v>
      </c>
      <c r="N36" s="26">
        <v>21983090</v>
      </c>
      <c r="O36" s="26">
        <v>21983090</v>
      </c>
      <c r="P36" s="26">
        <v>21983090</v>
      </c>
      <c r="Q36" s="26">
        <v>21983090</v>
      </c>
      <c r="R36" s="26">
        <v>21983090</v>
      </c>
      <c r="S36" s="26">
        <v>21983090</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2" t="s">
        <v>44</v>
      </c>
      <c r="AR36" s="41" t="s">
        <v>44</v>
      </c>
      <c r="AS36" s="41" t="s">
        <v>44</v>
      </c>
      <c r="AT36" s="41" t="s">
        <v>44</v>
      </c>
      <c r="AU36" s="71" t="s">
        <v>44</v>
      </c>
      <c r="AV36" s="71" t="s">
        <v>44</v>
      </c>
      <c r="AW36" s="71" t="s">
        <v>44</v>
      </c>
      <c r="AX36" s="71" t="s">
        <v>44</v>
      </c>
      <c r="AY36" s="106" t="s">
        <v>44</v>
      </c>
    </row>
    <row r="37" spans="2:51" ht="12">
      <c r="B37" s="26" t="s">
        <v>44</v>
      </c>
      <c r="F37" s="27" t="s">
        <v>21</v>
      </c>
      <c r="G37" s="12" t="s">
        <v>296</v>
      </c>
      <c r="H37" s="26" t="s">
        <v>44</v>
      </c>
      <c r="I37" s="26" t="s">
        <v>44</v>
      </c>
      <c r="J37" s="26">
        <v>6835994</v>
      </c>
      <c r="K37" s="26">
        <v>6848971</v>
      </c>
      <c r="L37" s="26">
        <v>6848971</v>
      </c>
      <c r="M37" s="26">
        <v>6848971</v>
      </c>
      <c r="N37" s="26">
        <v>6848971</v>
      </c>
      <c r="O37" s="26">
        <v>6848971</v>
      </c>
      <c r="P37" s="26">
        <v>8100097</v>
      </c>
      <c r="Q37" s="26">
        <v>8102562</v>
      </c>
      <c r="R37" s="26">
        <v>8102562</v>
      </c>
      <c r="S37" s="26">
        <v>8102562</v>
      </c>
      <c r="T37" s="26">
        <v>8102562</v>
      </c>
      <c r="U37" s="26">
        <v>8102562</v>
      </c>
      <c r="V37" s="26">
        <v>8102562</v>
      </c>
      <c r="W37" s="26">
        <v>8102562</v>
      </c>
      <c r="X37" s="26">
        <v>8102562</v>
      </c>
      <c r="Y37" s="26">
        <v>8102562</v>
      </c>
      <c r="Z37" s="26">
        <v>8102562</v>
      </c>
      <c r="AA37" s="26">
        <v>8102562</v>
      </c>
      <c r="AB37" s="26">
        <v>8102562</v>
      </c>
      <c r="AC37" s="26">
        <v>8102562</v>
      </c>
      <c r="AD37" s="26">
        <v>8199038</v>
      </c>
      <c r="AE37" s="26">
        <v>8199038</v>
      </c>
      <c r="AF37" s="26">
        <v>8199433</v>
      </c>
      <c r="AG37" s="26">
        <v>8199433</v>
      </c>
      <c r="AH37" s="26">
        <v>8199433</v>
      </c>
      <c r="AI37" s="26">
        <v>8199433</v>
      </c>
      <c r="AJ37" s="26">
        <v>8199433</v>
      </c>
      <c r="AK37" s="26">
        <v>8199433</v>
      </c>
      <c r="AL37" s="26">
        <v>8199433</v>
      </c>
      <c r="AM37" s="26">
        <v>8199433</v>
      </c>
      <c r="AN37" s="26">
        <v>8199433</v>
      </c>
      <c r="AO37" s="41">
        <v>8199433</v>
      </c>
      <c r="AP37" s="40">
        <v>8199433</v>
      </c>
      <c r="AQ37" s="42">
        <v>8199433</v>
      </c>
      <c r="AR37" s="41">
        <v>8199433</v>
      </c>
      <c r="AS37" s="41">
        <v>8199433</v>
      </c>
      <c r="AT37" s="41">
        <v>8199433</v>
      </c>
      <c r="AU37" s="71">
        <v>8199433</v>
      </c>
      <c r="AV37" s="71">
        <v>8199433</v>
      </c>
      <c r="AW37" s="71">
        <v>8199433</v>
      </c>
      <c r="AX37" s="71">
        <v>8199433</v>
      </c>
      <c r="AY37" s="106">
        <v>5739603</v>
      </c>
    </row>
    <row r="38" spans="2:51" ht="12">
      <c r="B38" s="26" t="s">
        <v>44</v>
      </c>
      <c r="F38" s="27" t="s">
        <v>22</v>
      </c>
      <c r="G38" s="12" t="s">
        <v>297</v>
      </c>
      <c r="H38" s="26" t="s">
        <v>44</v>
      </c>
      <c r="I38" s="26" t="s">
        <v>44</v>
      </c>
      <c r="J38" s="26" t="s">
        <v>44</v>
      </c>
      <c r="K38" s="26" t="s">
        <v>44</v>
      </c>
      <c r="L38" s="26" t="s">
        <v>44</v>
      </c>
      <c r="M38" s="26" t="s">
        <v>44</v>
      </c>
      <c r="N38" s="26">
        <v>5638709</v>
      </c>
      <c r="O38" s="26">
        <v>5638709</v>
      </c>
      <c r="P38" s="26">
        <v>5638709</v>
      </c>
      <c r="Q38" s="26">
        <v>5638709</v>
      </c>
      <c r="R38" s="26">
        <v>5638709</v>
      </c>
      <c r="S38" s="26">
        <v>5638709</v>
      </c>
      <c r="T38" s="26">
        <v>5638709</v>
      </c>
      <c r="U38" s="26">
        <v>5638709</v>
      </c>
      <c r="V38" s="26">
        <v>5638709</v>
      </c>
      <c r="W38" s="26">
        <v>5638709</v>
      </c>
      <c r="X38" s="26">
        <v>5638709</v>
      </c>
      <c r="Y38" s="26">
        <v>5638709</v>
      </c>
      <c r="Z38" s="26">
        <v>5638709</v>
      </c>
      <c r="AA38" s="26">
        <v>5638709</v>
      </c>
      <c r="AB38" s="26">
        <v>5638709</v>
      </c>
      <c r="AC38" s="26">
        <v>5638709</v>
      </c>
      <c r="AD38" s="26">
        <v>5638709</v>
      </c>
      <c r="AE38" s="26">
        <v>5638709</v>
      </c>
      <c r="AF38" s="26">
        <v>5638709</v>
      </c>
      <c r="AG38" s="26" t="s">
        <v>44</v>
      </c>
      <c r="AH38" s="26" t="s">
        <v>44</v>
      </c>
      <c r="AI38" s="26" t="s">
        <v>44</v>
      </c>
      <c r="AJ38" s="26" t="s">
        <v>44</v>
      </c>
      <c r="AK38" s="26" t="s">
        <v>44</v>
      </c>
      <c r="AL38" s="26" t="s">
        <v>44</v>
      </c>
      <c r="AM38" s="26" t="s">
        <v>44</v>
      </c>
      <c r="AN38" s="26" t="s">
        <v>44</v>
      </c>
      <c r="AO38" s="41" t="s">
        <v>44</v>
      </c>
      <c r="AP38" s="40" t="s">
        <v>44</v>
      </c>
      <c r="AQ38" s="42" t="s">
        <v>44</v>
      </c>
      <c r="AR38" s="41" t="s">
        <v>44</v>
      </c>
      <c r="AS38" s="41" t="s">
        <v>44</v>
      </c>
      <c r="AT38" s="41"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7062657</v>
      </c>
      <c r="Q39" s="26">
        <v>7063936</v>
      </c>
      <c r="R39" s="26">
        <v>7063936</v>
      </c>
      <c r="S39" s="26">
        <v>7063936</v>
      </c>
      <c r="T39" s="26">
        <v>7063936</v>
      </c>
      <c r="U39" s="26">
        <v>7063936</v>
      </c>
      <c r="V39" s="26">
        <v>7063936</v>
      </c>
      <c r="W39" s="26">
        <v>7063936</v>
      </c>
      <c r="X39" s="26">
        <v>7063936</v>
      </c>
      <c r="Y39" s="26">
        <v>7063936</v>
      </c>
      <c r="Z39" s="26">
        <v>7063936</v>
      </c>
      <c r="AA39" s="26">
        <v>7063936</v>
      </c>
      <c r="AB39" s="26">
        <v>7063936</v>
      </c>
      <c r="AC39" s="26">
        <v>7063936</v>
      </c>
      <c r="AD39" s="26">
        <v>7063936</v>
      </c>
      <c r="AE39" s="26">
        <v>7063936</v>
      </c>
      <c r="AF39" s="26">
        <v>7063936</v>
      </c>
      <c r="AG39" s="26">
        <v>7063936</v>
      </c>
      <c r="AH39" s="26">
        <v>7063936</v>
      </c>
      <c r="AI39" s="26">
        <v>7063936</v>
      </c>
      <c r="AJ39" s="26">
        <v>7063936</v>
      </c>
      <c r="AK39" s="26">
        <v>7063936</v>
      </c>
      <c r="AL39" s="26">
        <v>7063936</v>
      </c>
      <c r="AM39" s="26">
        <v>7063936</v>
      </c>
      <c r="AN39" s="26">
        <v>7063936</v>
      </c>
      <c r="AO39" s="41">
        <v>7063936</v>
      </c>
      <c r="AP39" s="40">
        <v>7063936</v>
      </c>
      <c r="AQ39" s="42">
        <v>7063936</v>
      </c>
      <c r="AR39" s="41">
        <v>7063936</v>
      </c>
      <c r="AS39" s="41" t="s">
        <v>44</v>
      </c>
      <c r="AT39" s="41"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4419276</v>
      </c>
      <c r="R40" s="26">
        <v>4419276</v>
      </c>
      <c r="S40" s="26">
        <v>4419276</v>
      </c>
      <c r="T40" s="26">
        <v>4419276</v>
      </c>
      <c r="U40" s="26">
        <v>4419276</v>
      </c>
      <c r="V40" s="26">
        <v>4419276</v>
      </c>
      <c r="W40" s="26">
        <v>4419276</v>
      </c>
      <c r="X40" s="26">
        <v>4419276</v>
      </c>
      <c r="Y40" s="26">
        <v>4419276</v>
      </c>
      <c r="Z40" s="26">
        <v>4419276</v>
      </c>
      <c r="AA40" s="26">
        <v>4419276</v>
      </c>
      <c r="AB40" s="26">
        <v>4419276</v>
      </c>
      <c r="AC40" s="26">
        <v>4419276</v>
      </c>
      <c r="AD40" s="26">
        <v>4419276</v>
      </c>
      <c r="AE40" s="26">
        <v>4419276</v>
      </c>
      <c r="AF40" s="26">
        <v>4419276</v>
      </c>
      <c r="AG40" s="26">
        <v>4419276</v>
      </c>
      <c r="AH40" s="26">
        <v>4419276</v>
      </c>
      <c r="AI40" s="26">
        <v>4419276</v>
      </c>
      <c r="AJ40" s="26">
        <v>4419276</v>
      </c>
      <c r="AK40" s="26">
        <v>4419276</v>
      </c>
      <c r="AL40" s="26">
        <v>4419276</v>
      </c>
      <c r="AM40" s="26">
        <v>4419276</v>
      </c>
      <c r="AN40" s="26">
        <v>4419276</v>
      </c>
      <c r="AO40" s="41">
        <v>4419276</v>
      </c>
      <c r="AP40" s="40">
        <v>4419276</v>
      </c>
      <c r="AQ40" s="42">
        <v>4419276</v>
      </c>
      <c r="AR40" s="41">
        <v>4419276</v>
      </c>
      <c r="AS40" s="41">
        <v>4419276</v>
      </c>
      <c r="AT40" s="41">
        <v>4419276</v>
      </c>
      <c r="AU40" s="71">
        <v>4419276</v>
      </c>
      <c r="AV40" s="71">
        <v>4419276</v>
      </c>
      <c r="AW40" s="71">
        <v>4419276</v>
      </c>
      <c r="AX40" s="71">
        <v>4419276</v>
      </c>
      <c r="AY40" s="106">
        <v>4419276</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13329074</v>
      </c>
      <c r="R41" s="26">
        <v>14449575</v>
      </c>
      <c r="S41" s="26">
        <v>14449575</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2" t="s">
        <v>44</v>
      </c>
      <c r="AR41" s="41" t="s">
        <v>44</v>
      </c>
      <c r="AS41" s="41" t="s">
        <v>44</v>
      </c>
      <c r="AT41" s="41"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6887861</v>
      </c>
      <c r="V42" s="26">
        <v>6887861</v>
      </c>
      <c r="W42" s="26">
        <v>6887861</v>
      </c>
      <c r="X42" s="26">
        <v>6887861</v>
      </c>
      <c r="Y42" s="26">
        <v>6887861</v>
      </c>
      <c r="Z42" s="26">
        <v>6887861</v>
      </c>
      <c r="AA42" s="26">
        <v>6887861</v>
      </c>
      <c r="AB42" s="26">
        <v>6887861</v>
      </c>
      <c r="AC42" s="26">
        <v>6887861</v>
      </c>
      <c r="AD42" s="26">
        <v>6887861</v>
      </c>
      <c r="AE42" s="26">
        <v>6887861</v>
      </c>
      <c r="AF42" s="26">
        <v>6887861</v>
      </c>
      <c r="AG42" s="26">
        <v>6887861</v>
      </c>
      <c r="AH42" s="26">
        <v>6887861</v>
      </c>
      <c r="AI42" s="26">
        <v>6887861</v>
      </c>
      <c r="AJ42" s="26">
        <v>6887861</v>
      </c>
      <c r="AK42" s="26">
        <v>6887861</v>
      </c>
      <c r="AL42" s="26">
        <v>6887861</v>
      </c>
      <c r="AM42" s="26">
        <v>6887861</v>
      </c>
      <c r="AN42" s="26">
        <v>6887861</v>
      </c>
      <c r="AO42" s="41">
        <v>6887861</v>
      </c>
      <c r="AP42" s="40">
        <v>6887861</v>
      </c>
      <c r="AQ42" s="42">
        <v>6887861</v>
      </c>
      <c r="AR42" s="41">
        <v>6887861</v>
      </c>
      <c r="AS42" s="41">
        <v>6887861</v>
      </c>
      <c r="AT42" s="41">
        <v>6887861</v>
      </c>
      <c r="AU42" s="71">
        <v>6887861</v>
      </c>
      <c r="AV42" s="71">
        <v>6887861</v>
      </c>
      <c r="AW42" s="71">
        <v>6887861</v>
      </c>
      <c r="AX42" s="71">
        <v>6887861</v>
      </c>
      <c r="AY42" s="106">
        <v>6887861</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7708328</v>
      </c>
      <c r="V43" s="26">
        <v>7708328</v>
      </c>
      <c r="W43" s="26">
        <v>7708328</v>
      </c>
      <c r="X43" s="26">
        <v>7708328</v>
      </c>
      <c r="Y43" s="26">
        <v>7708328</v>
      </c>
      <c r="Z43" s="26">
        <v>7708328</v>
      </c>
      <c r="AA43" s="26">
        <v>7708328</v>
      </c>
      <c r="AB43" s="26">
        <v>7708328</v>
      </c>
      <c r="AC43" s="26">
        <v>7708328</v>
      </c>
      <c r="AD43" s="26">
        <v>7708328</v>
      </c>
      <c r="AE43" s="26">
        <v>7708328</v>
      </c>
      <c r="AF43" s="26">
        <v>7708328</v>
      </c>
      <c r="AG43" s="26">
        <v>7708328</v>
      </c>
      <c r="AH43" s="26">
        <v>7708328</v>
      </c>
      <c r="AI43" s="26">
        <v>7708328</v>
      </c>
      <c r="AJ43" s="26">
        <v>7708328</v>
      </c>
      <c r="AK43" s="26">
        <v>7708328</v>
      </c>
      <c r="AL43" s="26">
        <v>7708328</v>
      </c>
      <c r="AM43" s="26">
        <v>7708328</v>
      </c>
      <c r="AN43" s="26">
        <v>7708328</v>
      </c>
      <c r="AO43" s="41">
        <v>7708328</v>
      </c>
      <c r="AP43" s="40">
        <v>7708328</v>
      </c>
      <c r="AQ43" s="42">
        <v>7708328</v>
      </c>
      <c r="AR43" s="41">
        <v>7708328</v>
      </c>
      <c r="AS43" s="41">
        <v>7708328</v>
      </c>
      <c r="AT43" s="41">
        <v>7708328</v>
      </c>
      <c r="AU43" s="71">
        <v>7708328</v>
      </c>
      <c r="AV43" s="71">
        <v>7708328</v>
      </c>
      <c r="AW43" s="71">
        <v>7708328</v>
      </c>
      <c r="AX43" s="71">
        <v>7708328</v>
      </c>
      <c r="AY43" s="106">
        <v>7708328</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3992024</v>
      </c>
      <c r="W44" s="26">
        <v>3992024</v>
      </c>
      <c r="X44" s="26">
        <v>3992024</v>
      </c>
      <c r="Y44" s="26">
        <v>3992024</v>
      </c>
      <c r="Z44" s="26">
        <v>3992024</v>
      </c>
      <c r="AA44" s="26">
        <v>3992024</v>
      </c>
      <c r="AB44" s="26">
        <v>3992024</v>
      </c>
      <c r="AC44" s="26">
        <v>3992024</v>
      </c>
      <c r="AD44" s="26">
        <v>3992024</v>
      </c>
      <c r="AE44" s="26">
        <v>3992024</v>
      </c>
      <c r="AF44" s="26">
        <v>3992024</v>
      </c>
      <c r="AG44" s="26">
        <v>3992024</v>
      </c>
      <c r="AH44" s="26">
        <v>3992024</v>
      </c>
      <c r="AI44" s="26">
        <v>3992024</v>
      </c>
      <c r="AJ44" s="26">
        <v>3992024</v>
      </c>
      <c r="AK44" s="26">
        <v>3992024</v>
      </c>
      <c r="AL44" s="26">
        <v>3992024</v>
      </c>
      <c r="AM44" s="26">
        <v>3992024</v>
      </c>
      <c r="AN44" s="26">
        <v>3992024</v>
      </c>
      <c r="AO44" s="41">
        <v>3992024</v>
      </c>
      <c r="AP44" s="40">
        <v>3992024</v>
      </c>
      <c r="AQ44" s="42">
        <v>3992024</v>
      </c>
      <c r="AR44" s="41">
        <v>3992024</v>
      </c>
      <c r="AS44" s="41">
        <v>3992024</v>
      </c>
      <c r="AT44" s="41">
        <v>3992024</v>
      </c>
      <c r="AU44" s="71">
        <v>3992024</v>
      </c>
      <c r="AV44" s="71">
        <v>3992024</v>
      </c>
      <c r="AW44" s="71">
        <v>3992024</v>
      </c>
      <c r="AX44" s="71">
        <v>3992024</v>
      </c>
      <c r="AY44" s="106">
        <v>3992024</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2474615</v>
      </c>
      <c r="W45" s="26">
        <v>2474615</v>
      </c>
      <c r="X45" s="26">
        <v>2474615</v>
      </c>
      <c r="Y45" s="26">
        <v>2474615</v>
      </c>
      <c r="Z45" s="26">
        <v>2474615</v>
      </c>
      <c r="AA45" s="26">
        <v>2474615</v>
      </c>
      <c r="AB45" s="26">
        <v>2474615</v>
      </c>
      <c r="AC45" s="26">
        <v>2474615</v>
      </c>
      <c r="AD45" s="26">
        <v>2474615</v>
      </c>
      <c r="AE45" s="26">
        <v>2474615</v>
      </c>
      <c r="AF45" s="26">
        <v>2474615</v>
      </c>
      <c r="AG45" s="26">
        <v>2474615</v>
      </c>
      <c r="AH45" s="26">
        <v>2474615</v>
      </c>
      <c r="AI45" s="26">
        <v>2474615</v>
      </c>
      <c r="AJ45" s="26">
        <v>2474615</v>
      </c>
      <c r="AK45" s="26">
        <v>2474615</v>
      </c>
      <c r="AL45" s="26" t="s">
        <v>44</v>
      </c>
      <c r="AM45" s="26" t="s">
        <v>44</v>
      </c>
      <c r="AN45" s="26" t="s">
        <v>44</v>
      </c>
      <c r="AO45" s="41" t="s">
        <v>44</v>
      </c>
      <c r="AP45" s="40" t="s">
        <v>44</v>
      </c>
      <c r="AQ45" s="42" t="s">
        <v>44</v>
      </c>
      <c r="AR45" s="41" t="s">
        <v>44</v>
      </c>
      <c r="AS45" s="41" t="s">
        <v>44</v>
      </c>
      <c r="AT45" s="41"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3084377</v>
      </c>
      <c r="X46" s="26">
        <v>3084377</v>
      </c>
      <c r="Y46" s="26">
        <v>3084377</v>
      </c>
      <c r="Z46" s="26">
        <v>3084377</v>
      </c>
      <c r="AA46" s="26">
        <v>3084377</v>
      </c>
      <c r="AB46" s="26">
        <v>3084377</v>
      </c>
      <c r="AC46" s="26">
        <v>3084377</v>
      </c>
      <c r="AD46" s="26">
        <v>3084377</v>
      </c>
      <c r="AE46" s="26">
        <v>3084377</v>
      </c>
      <c r="AF46" s="26">
        <v>3084377</v>
      </c>
      <c r="AG46" s="26">
        <v>3084377</v>
      </c>
      <c r="AH46" s="26">
        <v>3084377</v>
      </c>
      <c r="AI46" s="26">
        <v>3084377</v>
      </c>
      <c r="AJ46" s="26">
        <v>3084377</v>
      </c>
      <c r="AK46" s="26">
        <v>3084377</v>
      </c>
      <c r="AL46" s="26">
        <v>3084377</v>
      </c>
      <c r="AM46" s="26">
        <v>3084377</v>
      </c>
      <c r="AN46" s="26">
        <v>3084377</v>
      </c>
      <c r="AO46" s="41">
        <v>3084377</v>
      </c>
      <c r="AP46" s="40">
        <v>3084377</v>
      </c>
      <c r="AQ46" s="42">
        <v>3084377</v>
      </c>
      <c r="AR46" s="41">
        <v>3084377</v>
      </c>
      <c r="AS46" s="41">
        <v>3084377</v>
      </c>
      <c r="AT46" s="41" t="s">
        <v>44</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4665069</v>
      </c>
      <c r="AC47" s="26">
        <v>4665069</v>
      </c>
      <c r="AD47" s="26">
        <v>4665069</v>
      </c>
      <c r="AE47" s="26">
        <v>4665069</v>
      </c>
      <c r="AF47" s="26">
        <v>4665069</v>
      </c>
      <c r="AG47" s="26">
        <v>4665069</v>
      </c>
      <c r="AH47" s="26">
        <v>4665069</v>
      </c>
      <c r="AI47" s="26">
        <v>4665069</v>
      </c>
      <c r="AJ47" s="26">
        <v>4665069</v>
      </c>
      <c r="AK47" s="26">
        <v>4665069</v>
      </c>
      <c r="AL47" s="26">
        <v>4665069</v>
      </c>
      <c r="AM47" s="26">
        <v>4665069</v>
      </c>
      <c r="AN47" s="26">
        <v>4665069</v>
      </c>
      <c r="AO47" s="41">
        <v>4665069</v>
      </c>
      <c r="AP47" s="40">
        <v>4665069</v>
      </c>
      <c r="AQ47" s="42">
        <v>4665069</v>
      </c>
      <c r="AR47" s="41">
        <v>4665069</v>
      </c>
      <c r="AS47" s="41">
        <v>4665069</v>
      </c>
      <c r="AT47" s="41">
        <v>4665069</v>
      </c>
      <c r="AU47" s="71">
        <v>4665069</v>
      </c>
      <c r="AV47" s="71">
        <v>4665069</v>
      </c>
      <c r="AW47" s="71">
        <v>4665069</v>
      </c>
      <c r="AX47" s="71">
        <v>4665069</v>
      </c>
      <c r="AY47" s="106">
        <v>4665069</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11773463</v>
      </c>
      <c r="AC48" s="26">
        <v>11773463</v>
      </c>
      <c r="AD48" s="26">
        <v>13642252</v>
      </c>
      <c r="AE48" s="26">
        <v>13642252</v>
      </c>
      <c r="AF48" s="26">
        <v>13642252</v>
      </c>
      <c r="AG48" s="26">
        <v>13642252</v>
      </c>
      <c r="AH48" s="26">
        <v>13642252</v>
      </c>
      <c r="AI48" s="26">
        <v>13642252</v>
      </c>
      <c r="AJ48" s="26">
        <v>13642252</v>
      </c>
      <c r="AK48" s="26">
        <v>13642252</v>
      </c>
      <c r="AL48" s="26">
        <v>13642252</v>
      </c>
      <c r="AM48" s="26">
        <v>13642252</v>
      </c>
      <c r="AN48" s="26">
        <v>13642252</v>
      </c>
      <c r="AO48" s="41">
        <v>13642252</v>
      </c>
      <c r="AP48" s="40">
        <v>13642252</v>
      </c>
      <c r="AQ48" s="42">
        <v>13642252</v>
      </c>
      <c r="AR48" s="41">
        <v>13642252</v>
      </c>
      <c r="AS48" s="41">
        <v>13650532</v>
      </c>
      <c r="AT48" s="41">
        <v>13650532</v>
      </c>
      <c r="AU48" s="71">
        <v>13650532</v>
      </c>
      <c r="AV48" s="71">
        <v>13650532</v>
      </c>
      <c r="AW48" s="71">
        <v>13650532</v>
      </c>
      <c r="AX48" s="71">
        <v>13650532</v>
      </c>
      <c r="AY48" s="106">
        <v>13650532</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2468530</v>
      </c>
      <c r="AG49" s="26">
        <v>2468530</v>
      </c>
      <c r="AH49" s="26">
        <v>2468530</v>
      </c>
      <c r="AI49" s="26">
        <v>2468530</v>
      </c>
      <c r="AJ49" s="26">
        <v>2468530</v>
      </c>
      <c r="AK49" s="26">
        <v>2468530</v>
      </c>
      <c r="AL49" s="26">
        <v>2468530</v>
      </c>
      <c r="AM49" s="26">
        <v>2468530</v>
      </c>
      <c r="AN49" s="26">
        <v>2468530</v>
      </c>
      <c r="AO49" s="41">
        <v>2468530</v>
      </c>
      <c r="AP49" s="40">
        <v>2468530</v>
      </c>
      <c r="AQ49" s="42">
        <v>2468530</v>
      </c>
      <c r="AR49" s="41">
        <v>2468530</v>
      </c>
      <c r="AS49" s="41">
        <v>2468530</v>
      </c>
      <c r="AT49" s="41">
        <v>2468530</v>
      </c>
      <c r="AU49" s="71">
        <v>2468530</v>
      </c>
      <c r="AV49" s="71">
        <v>2468530</v>
      </c>
      <c r="AW49" s="71">
        <v>2468530</v>
      </c>
      <c r="AX49" s="71">
        <v>2468530</v>
      </c>
      <c r="AY49" s="106">
        <v>2468530</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9886827</v>
      </c>
      <c r="AH50" s="26">
        <v>9886827</v>
      </c>
      <c r="AI50" s="26">
        <v>9886827</v>
      </c>
      <c r="AJ50" s="26">
        <v>9886827</v>
      </c>
      <c r="AK50" s="26">
        <v>9886827</v>
      </c>
      <c r="AL50" s="26">
        <v>9886827</v>
      </c>
      <c r="AM50" s="26">
        <v>10496989</v>
      </c>
      <c r="AN50" s="26">
        <v>10496989</v>
      </c>
      <c r="AO50" s="41">
        <v>10496989</v>
      </c>
      <c r="AP50" s="40">
        <v>10496989</v>
      </c>
      <c r="AQ50" s="42">
        <v>10496989</v>
      </c>
      <c r="AR50" s="41">
        <v>10496989</v>
      </c>
      <c r="AS50" s="41">
        <v>10496989</v>
      </c>
      <c r="AT50" s="41">
        <v>10496989</v>
      </c>
      <c r="AU50" s="71">
        <v>10496989</v>
      </c>
      <c r="AV50" s="71">
        <v>10496989</v>
      </c>
      <c r="AW50" s="71">
        <v>23042674</v>
      </c>
      <c r="AX50" s="71">
        <v>23042674</v>
      </c>
      <c r="AY50" s="106">
        <v>23042674</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4305561</v>
      </c>
      <c r="AM51" s="26">
        <v>4305561</v>
      </c>
      <c r="AN51" s="26">
        <v>4305561</v>
      </c>
      <c r="AO51" s="41">
        <v>4305561</v>
      </c>
      <c r="AP51" s="40">
        <v>4305561</v>
      </c>
      <c r="AQ51" s="42">
        <v>4305561</v>
      </c>
      <c r="AR51" s="41">
        <v>4305561</v>
      </c>
      <c r="AS51" s="41">
        <v>4305561</v>
      </c>
      <c r="AT51" s="41">
        <v>4305561</v>
      </c>
      <c r="AU51" s="71">
        <v>4305561</v>
      </c>
      <c r="AV51" s="71">
        <v>4305561</v>
      </c>
      <c r="AW51" s="71">
        <v>4305561</v>
      </c>
      <c r="AX51" s="71">
        <v>4305561</v>
      </c>
      <c r="AY51" s="106">
        <v>4305561</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5254996</v>
      </c>
      <c r="AN52" s="26">
        <v>5254996</v>
      </c>
      <c r="AO52" s="41">
        <v>5254996</v>
      </c>
      <c r="AP52" s="40">
        <v>5254996</v>
      </c>
      <c r="AQ52" s="42">
        <v>5254996</v>
      </c>
      <c r="AR52" s="41">
        <v>5254996</v>
      </c>
      <c r="AS52" s="41">
        <v>5254996</v>
      </c>
      <c r="AT52" s="41">
        <v>5254996</v>
      </c>
      <c r="AU52" s="71">
        <v>5254996</v>
      </c>
      <c r="AV52" s="71">
        <v>5254996</v>
      </c>
      <c r="AW52" s="71">
        <v>5254996</v>
      </c>
      <c r="AX52" s="71">
        <v>5254996</v>
      </c>
      <c r="AY52" s="106">
        <v>5254996</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11467678</v>
      </c>
      <c r="AQ53" s="42">
        <v>11467678</v>
      </c>
      <c r="AR53" s="41">
        <v>11467678</v>
      </c>
      <c r="AS53" s="41">
        <v>11467678</v>
      </c>
      <c r="AT53" s="41">
        <v>11467678</v>
      </c>
      <c r="AU53" s="71">
        <v>11467678</v>
      </c>
      <c r="AV53" s="71">
        <v>11467678</v>
      </c>
      <c r="AW53" s="71">
        <v>11467678</v>
      </c>
      <c r="AX53" s="71">
        <v>11467678</v>
      </c>
      <c r="AY53" s="106">
        <v>11467678</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2">
        <v>5490894</v>
      </c>
      <c r="AR54" s="41">
        <v>5496551</v>
      </c>
      <c r="AS54" s="41">
        <v>5496551</v>
      </c>
      <c r="AT54" s="41">
        <v>5496551</v>
      </c>
      <c r="AU54" s="71">
        <v>5496551</v>
      </c>
      <c r="AV54" s="71">
        <v>5496551</v>
      </c>
      <c r="AW54" s="71">
        <v>5496551</v>
      </c>
      <c r="AX54" s="71">
        <v>5496551</v>
      </c>
      <c r="AY54" s="106">
        <v>5496551</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18292382</v>
      </c>
      <c r="AS55" s="41">
        <v>18292942</v>
      </c>
      <c r="AT55" s="41">
        <v>18292942</v>
      </c>
      <c r="AU55" s="71">
        <v>18292942</v>
      </c>
      <c r="AV55" s="71">
        <v>18292942</v>
      </c>
      <c r="AW55" s="71">
        <v>18292942</v>
      </c>
      <c r="AX55" s="71">
        <v>18292942</v>
      </c>
      <c r="AY55" s="106">
        <v>18292942</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7566934</v>
      </c>
      <c r="AT56" s="41">
        <v>7578417</v>
      </c>
      <c r="AU56" s="71">
        <v>7578417</v>
      </c>
      <c r="AV56" s="71">
        <v>7578417</v>
      </c>
      <c r="AW56" s="71">
        <v>7578417</v>
      </c>
      <c r="AX56" s="71">
        <v>7578417</v>
      </c>
      <c r="AY56" s="106">
        <v>7578417</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13768591</v>
      </c>
      <c r="AU57" s="71">
        <v>13773034</v>
      </c>
      <c r="AV57" s="71">
        <v>13773025</v>
      </c>
      <c r="AW57" s="71">
        <v>13773025</v>
      </c>
      <c r="AX57" s="71">
        <v>13773025</v>
      </c>
      <c r="AY57" s="106">
        <v>13773025</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67"/>
      <c r="AR58" s="52"/>
      <c r="AS58" s="41"/>
      <c r="AT58" s="41"/>
      <c r="AU58" s="71"/>
      <c r="AV58" s="71"/>
      <c r="AW58" s="71"/>
      <c r="AX58" s="71"/>
      <c r="AY58" s="106"/>
    </row>
    <row r="59" spans="2:51" ht="12">
      <c r="B59" s="26" t="s">
        <v>44</v>
      </c>
      <c r="G59" s="54" t="s">
        <v>317</v>
      </c>
      <c r="H59" s="26">
        <v>76675881</v>
      </c>
      <c r="I59" s="26">
        <v>83122318</v>
      </c>
      <c r="J59" s="26">
        <v>97615112</v>
      </c>
      <c r="K59" s="26">
        <v>108158076</v>
      </c>
      <c r="L59" s="26">
        <v>115182688</v>
      </c>
      <c r="M59" s="26">
        <v>120137738</v>
      </c>
      <c r="N59" s="26">
        <v>129895594</v>
      </c>
      <c r="O59" s="26">
        <v>129897695</v>
      </c>
      <c r="P59" s="26">
        <v>138211479</v>
      </c>
      <c r="Q59" s="26">
        <v>159727966</v>
      </c>
      <c r="R59" s="26">
        <v>160849549</v>
      </c>
      <c r="S59" s="26">
        <v>160849549</v>
      </c>
      <c r="T59" s="26">
        <v>124416882</v>
      </c>
      <c r="U59" s="26">
        <v>139013073</v>
      </c>
      <c r="V59" s="26">
        <v>145479713</v>
      </c>
      <c r="W59" s="26">
        <v>148564090</v>
      </c>
      <c r="X59" s="26">
        <v>148564090</v>
      </c>
      <c r="Y59" s="26">
        <v>148564090</v>
      </c>
      <c r="Z59" s="26">
        <v>148564090</v>
      </c>
      <c r="AA59" s="26">
        <v>153336969</v>
      </c>
      <c r="AB59" s="26">
        <v>174073377</v>
      </c>
      <c r="AC59" s="26">
        <v>174074777</v>
      </c>
      <c r="AD59" s="26">
        <v>170454304</v>
      </c>
      <c r="AE59" s="26">
        <v>170454304</v>
      </c>
      <c r="AF59" s="26">
        <v>172923229</v>
      </c>
      <c r="AG59" s="26">
        <v>171724732</v>
      </c>
      <c r="AH59" s="26">
        <v>170736562</v>
      </c>
      <c r="AI59" s="26">
        <v>170736562</v>
      </c>
      <c r="AJ59" s="26">
        <v>171661977</v>
      </c>
      <c r="AK59" s="26">
        <v>171661977</v>
      </c>
      <c r="AL59" s="26">
        <v>174655263</v>
      </c>
      <c r="AM59" s="26">
        <v>177998899</v>
      </c>
      <c r="AN59" s="26">
        <v>178043548</v>
      </c>
      <c r="AO59" s="41">
        <v>178082678</v>
      </c>
      <c r="AP59" s="40">
        <v>188378028</v>
      </c>
      <c r="AQ59" s="42">
        <v>193869858</v>
      </c>
      <c r="AR59" s="41">
        <v>188862239</v>
      </c>
      <c r="AS59" s="41">
        <v>187941793</v>
      </c>
      <c r="AT59" s="41">
        <v>198641334</v>
      </c>
      <c r="AU59" s="71">
        <v>198068893</v>
      </c>
      <c r="AV59" s="71">
        <v>197492001</v>
      </c>
      <c r="AW59" s="71">
        <v>208944511</v>
      </c>
      <c r="AX59" s="71">
        <v>204823263</v>
      </c>
      <c r="AY59" s="106">
        <v>202363433</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7FBA8-76B6-4C95-A124-DB8F0302162E}">
  <sheetPr>
    <pageSetUpPr fitToPage="1"/>
  </sheetPr>
  <dimension ref="B1:AY60"/>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16384" width="9" style="27"/>
  </cols>
  <sheetData>
    <row r="1" spans="2:51">
      <c r="AY1" s="115" t="s">
        <v>356</v>
      </c>
    </row>
    <row r="2" spans="2:51">
      <c r="B2" s="47"/>
      <c r="G2" s="2" t="s">
        <v>369</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347</v>
      </c>
    </row>
    <row r="3" spans="2:51" ht="11" hidden="1">
      <c r="AO3" s="44"/>
      <c r="AP3" s="49"/>
      <c r="AQ3" s="44"/>
      <c r="AR3" s="44"/>
      <c r="AS3" s="44"/>
      <c r="AT3" s="44"/>
      <c r="AU3" s="44"/>
      <c r="AV3" s="44"/>
      <c r="AW3" s="44"/>
      <c r="AX3" s="44"/>
      <c r="AY3" s="44"/>
    </row>
    <row r="4" spans="2:51" ht="11" hidden="1">
      <c r="AO4" s="44"/>
      <c r="AP4" s="49"/>
      <c r="AQ4" s="44"/>
      <c r="AR4" s="44"/>
      <c r="AS4" s="44"/>
      <c r="AT4" s="44"/>
      <c r="AU4" s="44"/>
      <c r="AV4" s="44"/>
      <c r="AW4" s="44"/>
      <c r="AX4" s="44"/>
      <c r="AY4" s="44"/>
    </row>
    <row r="5" spans="2:51" ht="11" hidden="1">
      <c r="AO5" s="44"/>
      <c r="AP5" s="49"/>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320804</v>
      </c>
      <c r="AK10" s="26">
        <v>314840</v>
      </c>
      <c r="AL10" s="26">
        <v>308875</v>
      </c>
      <c r="AM10" s="26">
        <v>302911</v>
      </c>
      <c r="AN10" s="26">
        <v>296946</v>
      </c>
      <c r="AO10" s="41">
        <v>290982</v>
      </c>
      <c r="AP10" s="40">
        <v>285376</v>
      </c>
      <c r="AQ10" s="42">
        <v>280113</v>
      </c>
      <c r="AR10" s="41">
        <v>275478</v>
      </c>
      <c r="AS10" s="41">
        <v>270188</v>
      </c>
      <c r="AT10" s="41">
        <v>264897</v>
      </c>
      <c r="AU10" s="71">
        <v>259607</v>
      </c>
      <c r="AV10" s="71">
        <v>254316</v>
      </c>
      <c r="AW10" s="71">
        <v>249026</v>
      </c>
      <c r="AX10" s="71">
        <v>243735</v>
      </c>
      <c r="AY10" s="106">
        <v>238445</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774455</v>
      </c>
      <c r="AQ11" s="42">
        <v>765187</v>
      </c>
      <c r="AR11" s="41">
        <v>751363</v>
      </c>
      <c r="AS11" s="41">
        <v>749825</v>
      </c>
      <c r="AT11" s="41">
        <v>732065</v>
      </c>
      <c r="AU11" s="71">
        <v>718135</v>
      </c>
      <c r="AV11" s="71">
        <v>704204</v>
      </c>
      <c r="AW11" s="71">
        <v>690273</v>
      </c>
      <c r="AX11" s="71">
        <v>676342</v>
      </c>
      <c r="AY11" s="106">
        <v>662411</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203129</v>
      </c>
      <c r="AX12" s="71">
        <v>198967</v>
      </c>
      <c r="AY12" s="106">
        <v>194805</v>
      </c>
    </row>
    <row r="13" spans="2:51" ht="12">
      <c r="B13" s="26" t="s">
        <v>44</v>
      </c>
      <c r="F13" s="27" t="s">
        <v>32</v>
      </c>
      <c r="G13" s="12" t="s">
        <v>272</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2" t="s">
        <v>44</v>
      </c>
      <c r="AR13" s="42" t="s">
        <v>44</v>
      </c>
      <c r="AS13" s="42" t="s">
        <v>44</v>
      </c>
      <c r="AT13" s="42" t="s">
        <v>44</v>
      </c>
      <c r="AU13" s="71" t="s">
        <v>44</v>
      </c>
      <c r="AV13" s="71" t="s">
        <v>44</v>
      </c>
      <c r="AW13" s="71" t="s">
        <v>44</v>
      </c>
      <c r="AX13" s="71" t="s">
        <v>44</v>
      </c>
      <c r="AY13" s="106"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2" t="s">
        <v>44</v>
      </c>
      <c r="AR14" s="42" t="s">
        <v>44</v>
      </c>
      <c r="AS14" s="42" t="s">
        <v>44</v>
      </c>
      <c r="AT14" s="42" t="s">
        <v>44</v>
      </c>
      <c r="AU14" s="71" t="s">
        <v>44</v>
      </c>
      <c r="AV14" s="71" t="s">
        <v>44</v>
      </c>
      <c r="AW14" s="71" t="s">
        <v>44</v>
      </c>
      <c r="AX14" s="71" t="s">
        <v>44</v>
      </c>
      <c r="AY14" s="106"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2" t="s">
        <v>44</v>
      </c>
      <c r="AR15" s="42" t="s">
        <v>44</v>
      </c>
      <c r="AS15" s="42" t="s">
        <v>44</v>
      </c>
      <c r="AT15" s="42" t="s">
        <v>44</v>
      </c>
      <c r="AU15" s="71" t="s">
        <v>44</v>
      </c>
      <c r="AV15" s="71" t="s">
        <v>44</v>
      </c>
      <c r="AW15" s="71" t="s">
        <v>44</v>
      </c>
      <c r="AX15" s="71" t="s">
        <v>44</v>
      </c>
      <c r="AY15" s="106" t="s">
        <v>44</v>
      </c>
    </row>
    <row r="16" spans="2:51" ht="12">
      <c r="B16" s="26" t="s">
        <v>44</v>
      </c>
      <c r="F16" s="27" t="s">
        <v>2</v>
      </c>
      <c r="G16" s="12" t="s">
        <v>275</v>
      </c>
      <c r="H16" s="26">
        <v>2932229</v>
      </c>
      <c r="I16" s="26">
        <v>2872016</v>
      </c>
      <c r="J16" s="26">
        <v>2811651</v>
      </c>
      <c r="K16" s="26">
        <v>2754392</v>
      </c>
      <c r="L16" s="26">
        <v>2696489</v>
      </c>
      <c r="M16" s="26">
        <v>2637858</v>
      </c>
      <c r="N16" s="26">
        <v>2578309</v>
      </c>
      <c r="O16" s="26">
        <v>2519504</v>
      </c>
      <c r="P16" s="26">
        <v>2460194</v>
      </c>
      <c r="Q16" s="26">
        <v>2404115</v>
      </c>
      <c r="R16" s="26">
        <v>2349290</v>
      </c>
      <c r="S16" s="26">
        <v>2294592</v>
      </c>
      <c r="T16" s="26">
        <v>2240532</v>
      </c>
      <c r="U16" s="26">
        <v>2166269</v>
      </c>
      <c r="V16" s="26">
        <v>2114720</v>
      </c>
      <c r="W16" s="26">
        <v>2061995</v>
      </c>
      <c r="X16" s="26">
        <v>2017340</v>
      </c>
      <c r="Y16" s="26">
        <v>1963930</v>
      </c>
      <c r="Z16" s="26">
        <v>1912739</v>
      </c>
      <c r="AA16" s="26">
        <v>1861921</v>
      </c>
      <c r="AB16" s="26">
        <v>1824301</v>
      </c>
      <c r="AC16" s="26">
        <v>1772887</v>
      </c>
      <c r="AD16" s="26">
        <v>1735343</v>
      </c>
      <c r="AE16" s="26">
        <v>1681214</v>
      </c>
      <c r="AF16" s="26">
        <v>1653687</v>
      </c>
      <c r="AG16" s="26">
        <v>1623136</v>
      </c>
      <c r="AH16" s="26">
        <v>1602047</v>
      </c>
      <c r="AI16" s="26">
        <v>1585468</v>
      </c>
      <c r="AJ16" s="26">
        <v>1546649</v>
      </c>
      <c r="AK16" s="26">
        <v>1511568</v>
      </c>
      <c r="AL16" s="26">
        <v>1477161</v>
      </c>
      <c r="AM16" s="26">
        <v>1442438</v>
      </c>
      <c r="AN16" s="26">
        <v>1425538</v>
      </c>
      <c r="AO16" s="41">
        <v>1387792</v>
      </c>
      <c r="AP16" s="40">
        <v>1372280</v>
      </c>
      <c r="AQ16" s="42">
        <v>1339226</v>
      </c>
      <c r="AR16" s="41">
        <v>1307947</v>
      </c>
      <c r="AS16" s="41">
        <v>1274285</v>
      </c>
      <c r="AT16" s="41">
        <v>1244244</v>
      </c>
      <c r="AU16" s="71">
        <v>1208864</v>
      </c>
      <c r="AV16" s="71">
        <v>1220563</v>
      </c>
      <c r="AW16" s="71">
        <v>2281766</v>
      </c>
      <c r="AX16" s="71">
        <v>2270061</v>
      </c>
      <c r="AY16" s="106">
        <v>2257386</v>
      </c>
    </row>
    <row r="17" spans="2:51" ht="12">
      <c r="B17" s="26" t="s">
        <v>44</v>
      </c>
      <c r="F17" s="27" t="s">
        <v>3</v>
      </c>
      <c r="G17" s="12" t="s">
        <v>276</v>
      </c>
      <c r="H17" s="26">
        <v>317252</v>
      </c>
      <c r="I17" s="26">
        <v>311838</v>
      </c>
      <c r="J17" s="26">
        <v>305241</v>
      </c>
      <c r="K17" s="26">
        <v>299634</v>
      </c>
      <c r="L17" s="26">
        <v>292768</v>
      </c>
      <c r="M17" s="26">
        <v>286229</v>
      </c>
      <c r="N17" s="26">
        <v>279824</v>
      </c>
      <c r="O17" s="26">
        <v>272875</v>
      </c>
      <c r="P17" s="26">
        <v>266938</v>
      </c>
      <c r="Q17" s="26">
        <v>259923</v>
      </c>
      <c r="R17" s="26">
        <v>253475</v>
      </c>
      <c r="S17" s="26">
        <v>255295</v>
      </c>
      <c r="T17" s="26">
        <v>293769</v>
      </c>
      <c r="U17" s="26">
        <v>285426</v>
      </c>
      <c r="V17" s="26">
        <v>277633</v>
      </c>
      <c r="W17" s="26">
        <v>280301</v>
      </c>
      <c r="X17" s="26">
        <v>271921</v>
      </c>
      <c r="Y17" s="26">
        <v>263790</v>
      </c>
      <c r="Z17" s="26">
        <v>258232</v>
      </c>
      <c r="AA17" s="26">
        <v>249498</v>
      </c>
      <c r="AB17" s="26">
        <v>241814</v>
      </c>
      <c r="AC17" s="26">
        <v>241374</v>
      </c>
      <c r="AD17" s="26">
        <v>236899</v>
      </c>
      <c r="AE17" s="26">
        <v>233026</v>
      </c>
      <c r="AF17" s="26">
        <v>235263</v>
      </c>
      <c r="AG17" s="26">
        <v>232132</v>
      </c>
      <c r="AH17" s="26">
        <v>239166</v>
      </c>
      <c r="AI17" s="26">
        <v>231388</v>
      </c>
      <c r="AJ17" s="26">
        <v>223629</v>
      </c>
      <c r="AK17" s="26">
        <v>215970</v>
      </c>
      <c r="AL17" s="26">
        <v>209112</v>
      </c>
      <c r="AM17" s="26">
        <v>202614</v>
      </c>
      <c r="AN17" s="26">
        <v>219278</v>
      </c>
      <c r="AO17" s="41">
        <v>212730</v>
      </c>
      <c r="AP17" s="40">
        <v>204932</v>
      </c>
      <c r="AQ17" s="42">
        <v>201397</v>
      </c>
      <c r="AR17" s="41">
        <v>193233</v>
      </c>
      <c r="AS17" s="41">
        <v>196348</v>
      </c>
      <c r="AT17" s="41">
        <v>188163</v>
      </c>
      <c r="AU17" s="71">
        <v>180017</v>
      </c>
      <c r="AV17" s="71">
        <v>187521</v>
      </c>
      <c r="AW17" s="71">
        <v>178997</v>
      </c>
      <c r="AX17" s="71">
        <v>173371</v>
      </c>
      <c r="AY17" s="106">
        <v>171121</v>
      </c>
    </row>
    <row r="18" spans="2:51" ht="12">
      <c r="B18" s="26" t="s">
        <v>44</v>
      </c>
      <c r="F18" s="27" t="s">
        <v>4</v>
      </c>
      <c r="G18" s="12" t="s">
        <v>277</v>
      </c>
      <c r="H18" s="26">
        <v>472515</v>
      </c>
      <c r="I18" s="26">
        <v>506022</v>
      </c>
      <c r="J18" s="26">
        <v>494879</v>
      </c>
      <c r="K18" s="26">
        <v>484943</v>
      </c>
      <c r="L18" s="26">
        <v>479535</v>
      </c>
      <c r="M18" s="26">
        <v>474127</v>
      </c>
      <c r="N18" s="26">
        <v>464596</v>
      </c>
      <c r="O18" s="26">
        <v>457364</v>
      </c>
      <c r="P18" s="26">
        <v>454577</v>
      </c>
      <c r="Q18" s="26">
        <v>446464</v>
      </c>
      <c r="R18" s="26">
        <v>439381</v>
      </c>
      <c r="S18" s="26">
        <v>432994</v>
      </c>
      <c r="T18" s="26">
        <v>424490</v>
      </c>
      <c r="U18" s="26">
        <v>446540</v>
      </c>
      <c r="V18" s="26">
        <v>437356</v>
      </c>
      <c r="W18" s="26">
        <v>427282</v>
      </c>
      <c r="X18" s="26">
        <v>417499</v>
      </c>
      <c r="Y18" s="26">
        <v>409446</v>
      </c>
      <c r="Z18" s="26">
        <v>401704</v>
      </c>
      <c r="AA18" s="26">
        <v>405694</v>
      </c>
      <c r="AB18" s="26">
        <v>422736</v>
      </c>
      <c r="AC18" s="26">
        <v>411816</v>
      </c>
      <c r="AD18" s="26">
        <v>401287</v>
      </c>
      <c r="AE18" s="26">
        <v>390429</v>
      </c>
      <c r="AF18" s="26">
        <v>392609</v>
      </c>
      <c r="AG18" s="26">
        <v>382457</v>
      </c>
      <c r="AH18" s="26">
        <v>380562</v>
      </c>
      <c r="AI18" s="26">
        <v>373735</v>
      </c>
      <c r="AJ18" s="26">
        <v>365074</v>
      </c>
      <c r="AK18" s="26">
        <v>353769</v>
      </c>
      <c r="AL18" s="26">
        <v>348677</v>
      </c>
      <c r="AM18" s="26">
        <v>353780</v>
      </c>
      <c r="AN18" s="26">
        <v>357647</v>
      </c>
      <c r="AO18" s="41">
        <v>354540</v>
      </c>
      <c r="AP18" s="40">
        <v>361359</v>
      </c>
      <c r="AQ18" s="42">
        <v>356846</v>
      </c>
      <c r="AR18" s="41">
        <v>348787</v>
      </c>
      <c r="AS18" s="41">
        <v>337929</v>
      </c>
      <c r="AT18" s="41">
        <v>327434</v>
      </c>
      <c r="AU18" s="71">
        <v>317009</v>
      </c>
      <c r="AV18" s="71">
        <v>316156</v>
      </c>
      <c r="AW18" s="71">
        <v>331928</v>
      </c>
      <c r="AX18" s="71">
        <v>327743</v>
      </c>
      <c r="AY18" s="106">
        <v>317984</v>
      </c>
    </row>
    <row r="19" spans="2:51" ht="12">
      <c r="B19" s="26" t="s">
        <v>44</v>
      </c>
      <c r="F19" s="27" t="s">
        <v>5</v>
      </c>
      <c r="G19" s="12" t="s">
        <v>278</v>
      </c>
      <c r="H19" s="26">
        <v>1484095</v>
      </c>
      <c r="I19" s="26">
        <v>1472788</v>
      </c>
      <c r="J19" s="26">
        <v>1449981</v>
      </c>
      <c r="K19" s="26">
        <v>1425005</v>
      </c>
      <c r="L19" s="26">
        <v>1399964</v>
      </c>
      <c r="M19" s="26">
        <v>1375281</v>
      </c>
      <c r="N19" s="26">
        <v>1350888</v>
      </c>
      <c r="O19" s="26">
        <v>1337407</v>
      </c>
      <c r="P19" s="26">
        <v>1319035</v>
      </c>
      <c r="Q19" s="26">
        <v>1295903</v>
      </c>
      <c r="R19" s="26">
        <v>1273935</v>
      </c>
      <c r="S19" s="26">
        <v>1274380</v>
      </c>
      <c r="T19" s="26">
        <v>1251968</v>
      </c>
      <c r="U19" s="26">
        <v>1233844</v>
      </c>
      <c r="V19" s="26">
        <v>1210914</v>
      </c>
      <c r="W19" s="26">
        <v>1335157</v>
      </c>
      <c r="X19" s="26">
        <v>1304043</v>
      </c>
      <c r="Y19" s="26">
        <v>1273414</v>
      </c>
      <c r="Z19" s="26">
        <v>1293215</v>
      </c>
      <c r="AA19" s="26">
        <v>1296763</v>
      </c>
      <c r="AB19" s="26">
        <v>1265490</v>
      </c>
      <c r="AC19" s="26">
        <v>1257918</v>
      </c>
      <c r="AD19" s="26">
        <v>1225869</v>
      </c>
      <c r="AE19" s="26">
        <v>1194687</v>
      </c>
      <c r="AF19" s="26">
        <v>1161789</v>
      </c>
      <c r="AG19" s="26" t="s">
        <v>44</v>
      </c>
      <c r="AH19" s="26" t="s">
        <v>44</v>
      </c>
      <c r="AI19" s="26" t="s">
        <v>44</v>
      </c>
      <c r="AJ19" s="26" t="s">
        <v>44</v>
      </c>
      <c r="AK19" s="26" t="s">
        <v>44</v>
      </c>
      <c r="AL19" s="26" t="s">
        <v>44</v>
      </c>
      <c r="AM19" s="26" t="s">
        <v>44</v>
      </c>
      <c r="AN19" s="26" t="s">
        <v>44</v>
      </c>
      <c r="AO19" s="26" t="s">
        <v>44</v>
      </c>
      <c r="AP19" s="40" t="s">
        <v>44</v>
      </c>
      <c r="AQ19" s="42" t="s">
        <v>44</v>
      </c>
      <c r="AR19" s="42" t="s">
        <v>44</v>
      </c>
      <c r="AS19" s="42" t="s">
        <v>44</v>
      </c>
      <c r="AT19" s="42" t="s">
        <v>44</v>
      </c>
      <c r="AU19" s="71" t="s">
        <v>44</v>
      </c>
      <c r="AV19" s="71" t="s">
        <v>44</v>
      </c>
      <c r="AW19" s="71" t="s">
        <v>44</v>
      </c>
      <c r="AX19" s="71" t="s">
        <v>44</v>
      </c>
      <c r="AY19" s="106" t="s">
        <v>44</v>
      </c>
    </row>
    <row r="20" spans="2:51" ht="12">
      <c r="B20" s="26" t="s">
        <v>44</v>
      </c>
      <c r="F20" s="27" t="s">
        <v>6</v>
      </c>
      <c r="G20" s="12" t="s">
        <v>279</v>
      </c>
      <c r="H20" s="26">
        <v>301314</v>
      </c>
      <c r="I20" s="26">
        <v>297642</v>
      </c>
      <c r="J20" s="26">
        <v>293848</v>
      </c>
      <c r="K20" s="26">
        <v>294478</v>
      </c>
      <c r="L20" s="26">
        <v>292823</v>
      </c>
      <c r="M20" s="26">
        <v>286757</v>
      </c>
      <c r="N20" s="26">
        <v>280531</v>
      </c>
      <c r="O20" s="26">
        <v>275893</v>
      </c>
      <c r="P20" s="26">
        <v>269058</v>
      </c>
      <c r="Q20" s="26">
        <v>260847</v>
      </c>
      <c r="R20" s="26">
        <v>254712</v>
      </c>
      <c r="S20" s="26">
        <v>246276</v>
      </c>
      <c r="T20" s="26">
        <v>237840</v>
      </c>
      <c r="U20" s="26">
        <v>232165</v>
      </c>
      <c r="V20" s="26">
        <v>223589</v>
      </c>
      <c r="W20" s="26">
        <v>215243</v>
      </c>
      <c r="X20" s="26">
        <v>207246</v>
      </c>
      <c r="Y20" s="26">
        <v>198659</v>
      </c>
      <c r="Z20" s="26">
        <v>196513</v>
      </c>
      <c r="AA20" s="26">
        <v>189589</v>
      </c>
      <c r="AB20" s="26">
        <v>182756</v>
      </c>
      <c r="AC20" s="26">
        <v>176055</v>
      </c>
      <c r="AD20" s="26">
        <v>172595</v>
      </c>
      <c r="AE20" s="26">
        <v>205197</v>
      </c>
      <c r="AF20" s="26">
        <v>195990</v>
      </c>
      <c r="AG20" s="26">
        <v>186796</v>
      </c>
      <c r="AH20" s="26" t="s">
        <v>44</v>
      </c>
      <c r="AI20" s="26" t="s">
        <v>44</v>
      </c>
      <c r="AJ20" s="26" t="s">
        <v>44</v>
      </c>
      <c r="AK20" s="26" t="s">
        <v>44</v>
      </c>
      <c r="AL20" s="26" t="s">
        <v>44</v>
      </c>
      <c r="AM20" s="26" t="s">
        <v>44</v>
      </c>
      <c r="AN20" s="26" t="s">
        <v>44</v>
      </c>
      <c r="AO20" s="26" t="s">
        <v>44</v>
      </c>
      <c r="AP20" s="40" t="s">
        <v>44</v>
      </c>
      <c r="AQ20" s="42" t="s">
        <v>44</v>
      </c>
      <c r="AR20" s="42" t="s">
        <v>44</v>
      </c>
      <c r="AS20" s="42" t="s">
        <v>44</v>
      </c>
      <c r="AT20" s="42" t="s">
        <v>44</v>
      </c>
      <c r="AU20" s="71" t="s">
        <v>44</v>
      </c>
      <c r="AV20" s="71" t="s">
        <v>44</v>
      </c>
      <c r="AW20" s="71" t="s">
        <v>44</v>
      </c>
      <c r="AX20" s="71" t="s">
        <v>44</v>
      </c>
      <c r="AY20" s="106" t="s">
        <v>44</v>
      </c>
    </row>
    <row r="21" spans="2:51" ht="12">
      <c r="B21" s="26" t="s">
        <v>44</v>
      </c>
      <c r="F21" s="27" t="s">
        <v>7</v>
      </c>
      <c r="G21" s="12" t="s">
        <v>280</v>
      </c>
      <c r="H21" s="26" t="s">
        <v>44</v>
      </c>
      <c r="I21" s="26">
        <v>218035</v>
      </c>
      <c r="J21" s="26">
        <v>213902</v>
      </c>
      <c r="K21" s="26">
        <v>177198</v>
      </c>
      <c r="L21" s="26">
        <v>235870</v>
      </c>
      <c r="M21" s="26">
        <v>231545</v>
      </c>
      <c r="N21" s="26">
        <v>226719</v>
      </c>
      <c r="O21" s="26">
        <v>221926</v>
      </c>
      <c r="P21" s="26">
        <v>218451</v>
      </c>
      <c r="Q21" s="26">
        <v>213573</v>
      </c>
      <c r="R21" s="26">
        <v>208695</v>
      </c>
      <c r="S21" s="26">
        <v>203817</v>
      </c>
      <c r="T21" s="26">
        <v>198939</v>
      </c>
      <c r="U21" s="26">
        <v>194061</v>
      </c>
      <c r="V21" s="26">
        <v>189183</v>
      </c>
      <c r="W21" s="26">
        <v>184305</v>
      </c>
      <c r="X21" s="26">
        <v>179442</v>
      </c>
      <c r="Y21" s="26">
        <v>174802</v>
      </c>
      <c r="Z21" s="26">
        <v>170047</v>
      </c>
      <c r="AA21" s="26">
        <v>165396</v>
      </c>
      <c r="AB21" s="26">
        <v>160880</v>
      </c>
      <c r="AC21" s="26">
        <v>156863</v>
      </c>
      <c r="AD21" s="26">
        <v>153126</v>
      </c>
      <c r="AE21" s="26">
        <v>149390</v>
      </c>
      <c r="AF21" s="26">
        <v>145308</v>
      </c>
      <c r="AG21" s="26">
        <v>141233</v>
      </c>
      <c r="AH21" s="26">
        <v>137273</v>
      </c>
      <c r="AI21" s="26">
        <v>133358</v>
      </c>
      <c r="AJ21" s="26">
        <v>130032</v>
      </c>
      <c r="AK21" s="26">
        <v>127850</v>
      </c>
      <c r="AL21" s="26">
        <v>123841</v>
      </c>
      <c r="AM21" s="26">
        <v>119843</v>
      </c>
      <c r="AN21" s="26">
        <v>118065</v>
      </c>
      <c r="AO21" s="41">
        <v>114072</v>
      </c>
      <c r="AP21" s="40">
        <v>111136</v>
      </c>
      <c r="AQ21" s="42">
        <v>107148</v>
      </c>
      <c r="AR21" s="41">
        <v>103355</v>
      </c>
      <c r="AS21" s="41">
        <v>99581</v>
      </c>
      <c r="AT21" s="41">
        <v>95807</v>
      </c>
      <c r="AU21" s="71">
        <v>92033</v>
      </c>
      <c r="AV21" s="71">
        <v>89488</v>
      </c>
      <c r="AW21" s="71">
        <v>86834</v>
      </c>
      <c r="AX21" s="71">
        <v>83412</v>
      </c>
      <c r="AY21" s="106">
        <v>79617</v>
      </c>
    </row>
    <row r="22" spans="2:51" ht="12">
      <c r="B22" s="26" t="s">
        <v>44</v>
      </c>
      <c r="F22" s="27" t="s">
        <v>8</v>
      </c>
      <c r="G22" s="12" t="s">
        <v>281</v>
      </c>
      <c r="H22" s="26" t="s">
        <v>44</v>
      </c>
      <c r="I22" s="26" t="s">
        <v>44</v>
      </c>
      <c r="J22" s="26">
        <v>2923872</v>
      </c>
      <c r="K22" s="26">
        <v>2849855</v>
      </c>
      <c r="L22" s="26">
        <v>2776782</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2" t="s">
        <v>44</v>
      </c>
      <c r="AS22" s="42" t="s">
        <v>44</v>
      </c>
      <c r="AT22" s="42" t="s">
        <v>44</v>
      </c>
      <c r="AU22" s="71" t="s">
        <v>44</v>
      </c>
      <c r="AV22" s="71" t="s">
        <v>44</v>
      </c>
      <c r="AW22" s="71" t="s">
        <v>44</v>
      </c>
      <c r="AX22" s="71" t="s">
        <v>44</v>
      </c>
      <c r="AY22" s="106" t="s">
        <v>44</v>
      </c>
    </row>
    <row r="23" spans="2:51" ht="12">
      <c r="B23" s="26" t="s">
        <v>44</v>
      </c>
      <c r="F23" s="27" t="s">
        <v>9</v>
      </c>
      <c r="G23" s="12" t="s">
        <v>282</v>
      </c>
      <c r="H23" s="26" t="s">
        <v>44</v>
      </c>
      <c r="I23" s="26" t="s">
        <v>44</v>
      </c>
      <c r="J23" s="26">
        <v>4174580</v>
      </c>
      <c r="K23" s="26">
        <v>4078620</v>
      </c>
      <c r="L23" s="26">
        <v>3982661</v>
      </c>
      <c r="M23" s="26">
        <v>3887149</v>
      </c>
      <c r="N23" s="26">
        <v>3791546</v>
      </c>
      <c r="O23" s="26">
        <v>3696599</v>
      </c>
      <c r="P23" s="26">
        <v>3610549</v>
      </c>
      <c r="Q23" s="26">
        <v>3538848</v>
      </c>
      <c r="R23" s="26">
        <v>3462036</v>
      </c>
      <c r="S23" s="26">
        <v>3379531</v>
      </c>
      <c r="T23" s="26">
        <v>3297218</v>
      </c>
      <c r="U23" s="26">
        <v>3220912</v>
      </c>
      <c r="V23" s="26">
        <v>3139873</v>
      </c>
      <c r="W23" s="26">
        <v>3058786</v>
      </c>
      <c r="X23" s="26">
        <v>2981680</v>
      </c>
      <c r="Y23" s="26">
        <v>2903848</v>
      </c>
      <c r="Z23" s="26">
        <v>2820891</v>
      </c>
      <c r="AA23" s="26">
        <v>2772233</v>
      </c>
      <c r="AB23" s="26">
        <v>2692594</v>
      </c>
      <c r="AC23" s="26">
        <v>2617179</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2" t="s">
        <v>44</v>
      </c>
      <c r="AS23" s="42" t="s">
        <v>44</v>
      </c>
      <c r="AT23" s="42" t="s">
        <v>44</v>
      </c>
      <c r="AU23" s="71" t="s">
        <v>44</v>
      </c>
      <c r="AV23" s="71" t="s">
        <v>44</v>
      </c>
      <c r="AW23" s="71" t="s">
        <v>44</v>
      </c>
      <c r="AX23" s="71" t="s">
        <v>44</v>
      </c>
      <c r="AY23" s="106" t="s">
        <v>44</v>
      </c>
    </row>
    <row r="24" spans="2:51" ht="12">
      <c r="B24" s="26" t="s">
        <v>44</v>
      </c>
      <c r="F24" s="27" t="s">
        <v>10</v>
      </c>
      <c r="G24" s="12" t="s">
        <v>283</v>
      </c>
      <c r="H24" s="26" t="s">
        <v>44</v>
      </c>
      <c r="I24" s="26" t="s">
        <v>44</v>
      </c>
      <c r="J24" s="26" t="s">
        <v>44</v>
      </c>
      <c r="K24" s="26">
        <v>4568684</v>
      </c>
      <c r="L24" s="26">
        <v>7508315</v>
      </c>
      <c r="M24" s="26">
        <v>7451942</v>
      </c>
      <c r="N24" s="26">
        <v>7292012</v>
      </c>
      <c r="O24" s="26">
        <v>7128309</v>
      </c>
      <c r="P24" s="26">
        <v>6969414</v>
      </c>
      <c r="Q24" s="26">
        <v>6813236</v>
      </c>
      <c r="R24" s="26">
        <v>6645116</v>
      </c>
      <c r="S24" s="26">
        <v>6488220</v>
      </c>
      <c r="T24" s="26">
        <v>6314875</v>
      </c>
      <c r="U24" s="26">
        <v>6149723</v>
      </c>
      <c r="V24" s="26">
        <v>5985273</v>
      </c>
      <c r="W24" s="26">
        <v>5822295</v>
      </c>
      <c r="X24" s="26">
        <v>5660015</v>
      </c>
      <c r="Y24" s="26">
        <v>5625737</v>
      </c>
      <c r="Z24" s="26">
        <v>5464681</v>
      </c>
      <c r="AA24" s="26">
        <v>5318260</v>
      </c>
      <c r="AB24" s="26">
        <v>5158064</v>
      </c>
      <c r="AC24" s="26">
        <v>5000384</v>
      </c>
      <c r="AD24" s="26">
        <v>4844640</v>
      </c>
      <c r="AE24" s="26">
        <v>4708202</v>
      </c>
      <c r="AF24" s="26">
        <v>4565445</v>
      </c>
      <c r="AG24" s="26">
        <v>4546254</v>
      </c>
      <c r="AH24" s="26">
        <v>4439371</v>
      </c>
      <c r="AI24" s="26">
        <v>4401317</v>
      </c>
      <c r="AJ24" s="26">
        <v>4263902</v>
      </c>
      <c r="AK24" s="26">
        <v>4124504</v>
      </c>
      <c r="AL24" s="26">
        <v>3999790</v>
      </c>
      <c r="AM24" s="26">
        <v>3880329</v>
      </c>
      <c r="AN24" s="26">
        <v>3759149</v>
      </c>
      <c r="AO24" s="41">
        <v>3662996</v>
      </c>
      <c r="AP24" s="40">
        <v>3552409</v>
      </c>
      <c r="AQ24" s="42">
        <v>3477137</v>
      </c>
      <c r="AR24" s="41">
        <v>3370189</v>
      </c>
      <c r="AS24" s="41">
        <v>3289862</v>
      </c>
      <c r="AT24" s="41">
        <v>3250202</v>
      </c>
      <c r="AU24" s="71">
        <v>3220625</v>
      </c>
      <c r="AV24" s="71">
        <v>3146640</v>
      </c>
      <c r="AW24" s="71">
        <v>3062376</v>
      </c>
      <c r="AX24" s="71">
        <v>2971785</v>
      </c>
      <c r="AY24" s="106">
        <v>2886458</v>
      </c>
    </row>
    <row r="25" spans="2:51" ht="12">
      <c r="B25" s="26" t="s">
        <v>44</v>
      </c>
      <c r="F25" s="27" t="s">
        <v>12</v>
      </c>
      <c r="G25" s="12" t="s">
        <v>284</v>
      </c>
      <c r="H25" s="26" t="s">
        <v>44</v>
      </c>
      <c r="I25" s="26" t="s">
        <v>44</v>
      </c>
      <c r="J25" s="26" t="s">
        <v>44</v>
      </c>
      <c r="K25" s="26" t="s">
        <v>44</v>
      </c>
      <c r="L25" s="26" t="s">
        <v>44</v>
      </c>
      <c r="M25" s="26" t="s">
        <v>44</v>
      </c>
      <c r="N25" s="26">
        <v>999327</v>
      </c>
      <c r="O25" s="26">
        <v>984818</v>
      </c>
      <c r="P25" s="26">
        <v>966803</v>
      </c>
      <c r="Q25" s="26">
        <v>948969</v>
      </c>
      <c r="R25" s="26">
        <v>936175</v>
      </c>
      <c r="S25" s="26">
        <v>918294</v>
      </c>
      <c r="T25" s="26">
        <v>905406</v>
      </c>
      <c r="U25" s="26">
        <v>887900</v>
      </c>
      <c r="V25" s="26">
        <v>870716</v>
      </c>
      <c r="W25" s="26">
        <v>852812</v>
      </c>
      <c r="X25" s="26">
        <v>834741</v>
      </c>
      <c r="Y25" s="26">
        <v>815887</v>
      </c>
      <c r="Z25" s="26">
        <v>797174</v>
      </c>
      <c r="AA25" s="26">
        <v>778771</v>
      </c>
      <c r="AB25" s="26">
        <v>763046</v>
      </c>
      <c r="AC25" s="26">
        <v>863111</v>
      </c>
      <c r="AD25" s="26">
        <v>841178</v>
      </c>
      <c r="AE25" s="26">
        <v>828682</v>
      </c>
      <c r="AF25" s="26">
        <v>812044</v>
      </c>
      <c r="AG25" s="26">
        <v>789424</v>
      </c>
      <c r="AH25" s="26">
        <v>767282</v>
      </c>
      <c r="AI25" s="26">
        <v>745240</v>
      </c>
      <c r="AJ25" s="26">
        <v>724209</v>
      </c>
      <c r="AK25" s="26">
        <v>702733</v>
      </c>
      <c r="AL25" s="26">
        <v>681337</v>
      </c>
      <c r="AM25" s="26">
        <v>665464</v>
      </c>
      <c r="AN25" s="26">
        <v>652287</v>
      </c>
      <c r="AO25" s="41">
        <v>636242</v>
      </c>
      <c r="AP25" s="40">
        <v>623905</v>
      </c>
      <c r="AQ25" s="42">
        <v>610737</v>
      </c>
      <c r="AR25" s="41">
        <v>596198</v>
      </c>
      <c r="AS25" s="41">
        <v>581490</v>
      </c>
      <c r="AT25" s="41">
        <v>567313</v>
      </c>
      <c r="AU25" s="71">
        <v>552124</v>
      </c>
      <c r="AV25" s="71">
        <v>563064</v>
      </c>
      <c r="AW25" s="71">
        <v>550380</v>
      </c>
      <c r="AX25" s="71" t="s">
        <v>44</v>
      </c>
      <c r="AY25" s="106"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415454</v>
      </c>
      <c r="R26" s="26">
        <v>419672</v>
      </c>
      <c r="S26" s="26">
        <v>415392</v>
      </c>
      <c r="T26" s="26">
        <v>403530</v>
      </c>
      <c r="U26" s="26">
        <v>390835</v>
      </c>
      <c r="V26" s="26">
        <v>385079</v>
      </c>
      <c r="W26" s="26">
        <v>374743</v>
      </c>
      <c r="X26" s="26">
        <v>365576</v>
      </c>
      <c r="Y26" s="26">
        <v>356797</v>
      </c>
      <c r="Z26" s="26">
        <v>358877</v>
      </c>
      <c r="AA26" s="26">
        <v>350572</v>
      </c>
      <c r="AB26" s="26">
        <v>341662</v>
      </c>
      <c r="AC26" s="26">
        <v>332926</v>
      </c>
      <c r="AD26" s="26">
        <v>324253</v>
      </c>
      <c r="AE26" s="26">
        <v>325583</v>
      </c>
      <c r="AF26" s="26">
        <v>322356</v>
      </c>
      <c r="AG26" s="26">
        <v>312911</v>
      </c>
      <c r="AH26" s="26">
        <v>328845</v>
      </c>
      <c r="AI26" s="26">
        <v>320183</v>
      </c>
      <c r="AJ26" s="26">
        <v>332325</v>
      </c>
      <c r="AK26" s="26">
        <v>321857</v>
      </c>
      <c r="AL26" s="26">
        <v>314254</v>
      </c>
      <c r="AM26" s="26">
        <v>306454</v>
      </c>
      <c r="AN26" s="26">
        <v>302369</v>
      </c>
      <c r="AO26" s="41">
        <v>291878</v>
      </c>
      <c r="AP26" s="40">
        <v>280511</v>
      </c>
      <c r="AQ26" s="42">
        <v>269150</v>
      </c>
      <c r="AR26" s="42" t="s">
        <v>44</v>
      </c>
      <c r="AS26" s="42" t="s">
        <v>44</v>
      </c>
      <c r="AT26" s="42" t="s">
        <v>44</v>
      </c>
      <c r="AU26" s="71" t="s">
        <v>44</v>
      </c>
      <c r="AV26" s="71" t="s">
        <v>44</v>
      </c>
      <c r="AW26" s="71" t="s">
        <v>44</v>
      </c>
      <c r="AX26" s="71" t="s">
        <v>44</v>
      </c>
      <c r="AY26" s="106"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852249</v>
      </c>
      <c r="AC27" s="26">
        <v>846513</v>
      </c>
      <c r="AD27" s="26">
        <v>846299</v>
      </c>
      <c r="AE27" s="26">
        <v>841883</v>
      </c>
      <c r="AF27" s="26">
        <v>836007</v>
      </c>
      <c r="AG27" s="26">
        <v>836359</v>
      </c>
      <c r="AH27" s="26">
        <v>819678</v>
      </c>
      <c r="AI27" s="26">
        <v>806992</v>
      </c>
      <c r="AJ27" s="26">
        <v>795607</v>
      </c>
      <c r="AK27" s="26">
        <v>779363</v>
      </c>
      <c r="AL27" s="26">
        <v>761718</v>
      </c>
      <c r="AM27" s="26" t="s">
        <v>44</v>
      </c>
      <c r="AN27" s="26" t="s">
        <v>44</v>
      </c>
      <c r="AO27" s="41" t="s">
        <v>44</v>
      </c>
      <c r="AP27" s="40" t="s">
        <v>44</v>
      </c>
      <c r="AQ27" s="42" t="s">
        <v>44</v>
      </c>
      <c r="AR27" s="42" t="s">
        <v>44</v>
      </c>
      <c r="AS27" s="42" t="s">
        <v>44</v>
      </c>
      <c r="AT27" s="42" t="s">
        <v>44</v>
      </c>
      <c r="AU27" s="71" t="s">
        <v>44</v>
      </c>
      <c r="AV27" s="71" t="s">
        <v>44</v>
      </c>
      <c r="AW27" s="71" t="s">
        <v>44</v>
      </c>
      <c r="AX27" s="71" t="s">
        <v>44</v>
      </c>
      <c r="AY27" s="106"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489783</v>
      </c>
      <c r="AN28" s="26">
        <v>479691</v>
      </c>
      <c r="AO28" s="41">
        <v>492345</v>
      </c>
      <c r="AP28" s="40">
        <v>482439</v>
      </c>
      <c r="AQ28" s="42">
        <v>471552</v>
      </c>
      <c r="AR28" s="41">
        <v>460665</v>
      </c>
      <c r="AS28" s="41">
        <v>450066</v>
      </c>
      <c r="AT28" s="41">
        <v>442294</v>
      </c>
      <c r="AU28" s="71">
        <v>433407</v>
      </c>
      <c r="AV28" s="71">
        <v>429501</v>
      </c>
      <c r="AW28" s="71">
        <v>418094</v>
      </c>
      <c r="AX28" s="71">
        <v>408385</v>
      </c>
      <c r="AY28" s="106">
        <v>399123</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71073</v>
      </c>
      <c r="AO29" s="41">
        <v>143745</v>
      </c>
      <c r="AP29" s="40">
        <v>141959</v>
      </c>
      <c r="AQ29" s="42">
        <v>145487</v>
      </c>
      <c r="AR29" s="41">
        <v>146491</v>
      </c>
      <c r="AS29" s="41">
        <v>145672</v>
      </c>
      <c r="AT29" s="41">
        <v>147282</v>
      </c>
      <c r="AU29" s="71">
        <v>144580</v>
      </c>
      <c r="AV29" s="71">
        <v>141913</v>
      </c>
      <c r="AW29" s="71">
        <v>141870</v>
      </c>
      <c r="AX29" s="71">
        <v>139435</v>
      </c>
      <c r="AY29" s="106">
        <v>141737</v>
      </c>
    </row>
    <row r="30" spans="2:51" ht="12">
      <c r="B30" s="26" t="s">
        <v>44</v>
      </c>
      <c r="F30" s="27" t="s">
        <v>14</v>
      </c>
      <c r="G30" s="12" t="s">
        <v>289</v>
      </c>
      <c r="H30" s="26">
        <v>11187395</v>
      </c>
      <c r="I30" s="26">
        <v>10923152</v>
      </c>
      <c r="J30" s="26">
        <v>10659686</v>
      </c>
      <c r="K30" s="26">
        <v>10394576</v>
      </c>
      <c r="L30" s="26">
        <v>10149782</v>
      </c>
      <c r="M30" s="26">
        <v>9910578</v>
      </c>
      <c r="N30" s="26">
        <v>9666518</v>
      </c>
      <c r="O30" s="26">
        <v>9427641</v>
      </c>
      <c r="P30" s="26">
        <v>9207526</v>
      </c>
      <c r="Q30" s="26">
        <v>8973600</v>
      </c>
      <c r="R30" s="26">
        <v>8809081</v>
      </c>
      <c r="S30" s="26">
        <v>8570750</v>
      </c>
      <c r="T30" s="26">
        <v>8319887</v>
      </c>
      <c r="U30" s="26">
        <v>8070886</v>
      </c>
      <c r="V30" s="26">
        <v>7824071</v>
      </c>
      <c r="W30" s="26">
        <v>7668166</v>
      </c>
      <c r="X30" s="26">
        <v>7505824</v>
      </c>
      <c r="Y30" s="26">
        <v>7354058</v>
      </c>
      <c r="Z30" s="26">
        <v>7193205</v>
      </c>
      <c r="AA30" s="26">
        <v>7069731</v>
      </c>
      <c r="AB30" s="26">
        <v>6917905</v>
      </c>
      <c r="AC30" s="26">
        <v>6793822</v>
      </c>
      <c r="AD30" s="26">
        <v>6704444</v>
      </c>
      <c r="AE30" s="26">
        <v>6683390</v>
      </c>
      <c r="AF30" s="26">
        <v>6671711</v>
      </c>
      <c r="AG30" s="26">
        <v>6761390</v>
      </c>
      <c r="AH30" s="26">
        <v>6894925</v>
      </c>
      <c r="AI30" s="26">
        <v>7115301</v>
      </c>
      <c r="AJ30" s="26">
        <v>7163209</v>
      </c>
      <c r="AK30" s="26">
        <v>7199895</v>
      </c>
      <c r="AL30" s="26">
        <v>7286195</v>
      </c>
      <c r="AM30" s="26">
        <v>7415209</v>
      </c>
      <c r="AN30" s="26">
        <v>7620145</v>
      </c>
      <c r="AO30" s="41">
        <v>7728730</v>
      </c>
      <c r="AP30" s="40">
        <v>7742487</v>
      </c>
      <c r="AQ30" s="42">
        <v>7657113</v>
      </c>
      <c r="AR30" s="42" t="s">
        <v>44</v>
      </c>
      <c r="AS30" s="42" t="s">
        <v>44</v>
      </c>
      <c r="AT30" s="42" t="s">
        <v>44</v>
      </c>
      <c r="AU30" s="71" t="s">
        <v>44</v>
      </c>
      <c r="AV30" s="71" t="s">
        <v>44</v>
      </c>
      <c r="AW30" s="71" t="s">
        <v>44</v>
      </c>
      <c r="AX30" s="71" t="s">
        <v>44</v>
      </c>
      <c r="AY30" s="106" t="s">
        <v>44</v>
      </c>
    </row>
    <row r="31" spans="2:51" ht="12">
      <c r="B31" s="26" t="s">
        <v>44</v>
      </c>
      <c r="F31" s="27" t="s">
        <v>15</v>
      </c>
      <c r="G31" s="12" t="s">
        <v>290</v>
      </c>
      <c r="H31" s="26">
        <v>1676976</v>
      </c>
      <c r="I31" s="26">
        <v>1646972</v>
      </c>
      <c r="J31" s="26">
        <v>1624258</v>
      </c>
      <c r="K31" s="26">
        <v>1594188</v>
      </c>
      <c r="L31" s="26">
        <v>1570624</v>
      </c>
      <c r="M31" s="26">
        <v>1541471</v>
      </c>
      <c r="N31" s="26">
        <v>1512671</v>
      </c>
      <c r="O31" s="26">
        <v>1483473</v>
      </c>
      <c r="P31" s="26">
        <v>1457952</v>
      </c>
      <c r="Q31" s="26">
        <v>1428673</v>
      </c>
      <c r="R31" s="26">
        <v>1398710</v>
      </c>
      <c r="S31" s="26">
        <v>1370612</v>
      </c>
      <c r="T31" s="26">
        <v>1342186</v>
      </c>
      <c r="U31" s="26">
        <v>1324256</v>
      </c>
      <c r="V31" s="26">
        <v>1310297</v>
      </c>
      <c r="W31" s="26">
        <v>1296505</v>
      </c>
      <c r="X31" s="26">
        <v>1283819</v>
      </c>
      <c r="Y31" s="26">
        <v>1263049</v>
      </c>
      <c r="Z31" s="26">
        <v>1244023</v>
      </c>
      <c r="AA31" s="26">
        <v>1223983</v>
      </c>
      <c r="AB31" s="26">
        <v>1205614</v>
      </c>
      <c r="AC31" s="26">
        <v>1195077</v>
      </c>
      <c r="AD31" s="26">
        <v>1176399</v>
      </c>
      <c r="AE31" s="26">
        <v>1165840</v>
      </c>
      <c r="AF31" s="26">
        <v>1157762</v>
      </c>
      <c r="AG31" s="26">
        <v>1139276</v>
      </c>
      <c r="AH31" s="26">
        <v>1124911</v>
      </c>
      <c r="AI31" s="26">
        <v>1283398</v>
      </c>
      <c r="AJ31" s="26">
        <v>1264938</v>
      </c>
      <c r="AK31" s="26">
        <v>1247397</v>
      </c>
      <c r="AL31" s="26">
        <v>1220963</v>
      </c>
      <c r="AM31" s="26">
        <v>1196160</v>
      </c>
      <c r="AN31" s="26">
        <v>1170051</v>
      </c>
      <c r="AO31" s="41">
        <v>1142254</v>
      </c>
      <c r="AP31" s="40">
        <v>1114516</v>
      </c>
      <c r="AQ31" s="42">
        <v>1088720</v>
      </c>
      <c r="AR31" s="41">
        <v>1061444</v>
      </c>
      <c r="AS31" s="41">
        <v>1079689</v>
      </c>
      <c r="AT31" s="41">
        <v>1052688</v>
      </c>
      <c r="AU31" s="71">
        <v>1059040</v>
      </c>
      <c r="AV31" s="71">
        <v>1029640</v>
      </c>
      <c r="AW31" s="71">
        <v>1003881</v>
      </c>
      <c r="AX31" s="71">
        <v>978415</v>
      </c>
      <c r="AY31" s="106">
        <v>1058424</v>
      </c>
    </row>
    <row r="32" spans="2:51" ht="12">
      <c r="B32" s="26" t="s">
        <v>44</v>
      </c>
      <c r="F32" s="27" t="s">
        <v>16</v>
      </c>
      <c r="G32" s="12" t="s">
        <v>291</v>
      </c>
      <c r="H32" s="26">
        <v>1381865</v>
      </c>
      <c r="I32" s="26">
        <v>1358244</v>
      </c>
      <c r="J32" s="26">
        <v>1337578</v>
      </c>
      <c r="K32" s="26">
        <v>1313931</v>
      </c>
      <c r="L32" s="26">
        <v>1292521</v>
      </c>
      <c r="M32" s="26">
        <v>1268860</v>
      </c>
      <c r="N32" s="26">
        <v>1248403</v>
      </c>
      <c r="O32" s="26">
        <v>1252091</v>
      </c>
      <c r="P32" s="26">
        <v>1240247</v>
      </c>
      <c r="Q32" s="26">
        <v>1221765</v>
      </c>
      <c r="R32" s="26">
        <v>1205486</v>
      </c>
      <c r="S32" s="26">
        <v>1188523</v>
      </c>
      <c r="T32" s="26">
        <v>1185379</v>
      </c>
      <c r="U32" s="26">
        <v>1165772</v>
      </c>
      <c r="V32" s="26">
        <v>1145482</v>
      </c>
      <c r="W32" s="26">
        <v>1126433</v>
      </c>
      <c r="X32" s="26">
        <v>1170856</v>
      </c>
      <c r="Y32" s="26">
        <v>1168883</v>
      </c>
      <c r="Z32" s="26">
        <v>1284006</v>
      </c>
      <c r="AA32" s="26">
        <v>1421315</v>
      </c>
      <c r="AB32" s="26">
        <v>1395201</v>
      </c>
      <c r="AC32" s="26">
        <v>1367066</v>
      </c>
      <c r="AD32" s="26">
        <v>1456882</v>
      </c>
      <c r="AE32" s="26">
        <v>1424362</v>
      </c>
      <c r="AF32" s="26">
        <v>1399043</v>
      </c>
      <c r="AG32" s="26">
        <v>1375530</v>
      </c>
      <c r="AH32" s="26">
        <v>1376473</v>
      </c>
      <c r="AI32" s="26">
        <v>1379212</v>
      </c>
      <c r="AJ32" s="26">
        <v>1355744</v>
      </c>
      <c r="AK32" s="26">
        <v>1328227</v>
      </c>
      <c r="AL32" s="26">
        <v>1295159</v>
      </c>
      <c r="AM32" s="26">
        <v>1262703</v>
      </c>
      <c r="AN32" s="26">
        <v>1231531</v>
      </c>
      <c r="AO32" s="41">
        <v>1197134</v>
      </c>
      <c r="AP32" s="40">
        <v>1162497</v>
      </c>
      <c r="AQ32" s="42">
        <v>1129107</v>
      </c>
      <c r="AR32" s="41">
        <v>1143446</v>
      </c>
      <c r="AS32" s="41">
        <v>1108034</v>
      </c>
      <c r="AT32" s="41">
        <v>1077049</v>
      </c>
      <c r="AU32" s="71">
        <v>1041393</v>
      </c>
      <c r="AV32" s="71">
        <v>1020244</v>
      </c>
      <c r="AW32" s="71">
        <v>984488</v>
      </c>
      <c r="AX32" s="71">
        <v>1036874</v>
      </c>
      <c r="AY32" s="106">
        <v>999725</v>
      </c>
    </row>
    <row r="33" spans="2:51" ht="12">
      <c r="B33" s="26" t="s">
        <v>44</v>
      </c>
      <c r="F33" s="27" t="s">
        <v>17</v>
      </c>
      <c r="G33" s="12" t="s">
        <v>292</v>
      </c>
      <c r="H33" s="26">
        <v>2505851</v>
      </c>
      <c r="I33" s="26">
        <v>2458536</v>
      </c>
      <c r="J33" s="26">
        <v>2408911</v>
      </c>
      <c r="K33" s="26">
        <v>2378142</v>
      </c>
      <c r="L33" s="26">
        <v>2331840</v>
      </c>
      <c r="M33" s="26">
        <v>2296109</v>
      </c>
      <c r="N33" s="26">
        <v>2250485</v>
      </c>
      <c r="O33" s="26">
        <v>2199605</v>
      </c>
      <c r="P33" s="26">
        <v>2148888</v>
      </c>
      <c r="Q33" s="26">
        <v>2099031</v>
      </c>
      <c r="R33" s="26">
        <v>2040431</v>
      </c>
      <c r="S33" s="26">
        <v>1994382</v>
      </c>
      <c r="T33" s="26">
        <v>1953103</v>
      </c>
      <c r="U33" s="26">
        <v>1935355</v>
      </c>
      <c r="V33" s="26">
        <v>1917857</v>
      </c>
      <c r="W33" s="26">
        <v>1886456</v>
      </c>
      <c r="X33" s="26">
        <v>1864726</v>
      </c>
      <c r="Y33" s="26">
        <v>1858184</v>
      </c>
      <c r="Z33" s="26">
        <v>1897890</v>
      </c>
      <c r="AA33" s="26">
        <v>1866874</v>
      </c>
      <c r="AB33" s="26">
        <v>1847289</v>
      </c>
      <c r="AC33" s="26">
        <v>1814497</v>
      </c>
      <c r="AD33" s="26">
        <v>2025530</v>
      </c>
      <c r="AE33" s="26">
        <v>2077126</v>
      </c>
      <c r="AF33" s="26">
        <v>2108421</v>
      </c>
      <c r="AG33" s="26">
        <v>2065914</v>
      </c>
      <c r="AH33" s="26">
        <v>2036493</v>
      </c>
      <c r="AI33" s="26">
        <v>1993641</v>
      </c>
      <c r="AJ33" s="26">
        <v>1961522</v>
      </c>
      <c r="AK33" s="26">
        <v>1924355</v>
      </c>
      <c r="AL33" s="26">
        <v>1895018</v>
      </c>
      <c r="AM33" s="26">
        <v>1910413</v>
      </c>
      <c r="AN33" s="26">
        <v>1885398</v>
      </c>
      <c r="AO33" s="41">
        <v>1838315</v>
      </c>
      <c r="AP33" s="40">
        <v>1923501</v>
      </c>
      <c r="AQ33" s="42">
        <v>1901344</v>
      </c>
      <c r="AR33" s="41">
        <v>1863195</v>
      </c>
      <c r="AS33" s="41">
        <v>1811289</v>
      </c>
      <c r="AT33" s="41">
        <v>1774433</v>
      </c>
      <c r="AU33" s="71">
        <v>1212193</v>
      </c>
      <c r="AV33" s="71">
        <v>675166</v>
      </c>
      <c r="AW33" s="71" t="s">
        <v>44</v>
      </c>
      <c r="AX33" s="71" t="s">
        <v>44</v>
      </c>
      <c r="AY33" s="106" t="s">
        <v>44</v>
      </c>
    </row>
    <row r="34" spans="2:51" ht="12">
      <c r="B34" s="26" t="s">
        <v>44</v>
      </c>
      <c r="F34" s="27" t="s">
        <v>18</v>
      </c>
      <c r="G34" s="12" t="s">
        <v>293</v>
      </c>
      <c r="H34" s="26">
        <v>642215</v>
      </c>
      <c r="I34" s="26">
        <v>630659</v>
      </c>
      <c r="J34" s="26">
        <v>629279</v>
      </c>
      <c r="K34" s="26">
        <v>614384</v>
      </c>
      <c r="L34" s="26">
        <v>599490</v>
      </c>
      <c r="M34" s="26">
        <v>589589</v>
      </c>
      <c r="N34" s="26">
        <v>577531</v>
      </c>
      <c r="O34" s="26">
        <v>569323</v>
      </c>
      <c r="P34" s="26">
        <v>559845</v>
      </c>
      <c r="Q34" s="26">
        <v>554078</v>
      </c>
      <c r="R34" s="26">
        <v>544399</v>
      </c>
      <c r="S34" s="26">
        <v>541188</v>
      </c>
      <c r="T34" s="26">
        <v>531276</v>
      </c>
      <c r="U34" s="26">
        <v>521689</v>
      </c>
      <c r="V34" s="26">
        <v>513686</v>
      </c>
      <c r="W34" s="26">
        <v>503715</v>
      </c>
      <c r="X34" s="26">
        <v>508092</v>
      </c>
      <c r="Y34" s="26">
        <v>497636</v>
      </c>
      <c r="Z34" s="26">
        <v>528181</v>
      </c>
      <c r="AA34" s="26">
        <v>522238</v>
      </c>
      <c r="AB34" s="26">
        <v>525950</v>
      </c>
      <c r="AC34" s="26">
        <v>516484</v>
      </c>
      <c r="AD34" s="26">
        <v>508584</v>
      </c>
      <c r="AE34" s="26">
        <v>503250</v>
      </c>
      <c r="AF34" s="26">
        <v>496276</v>
      </c>
      <c r="AG34" s="26">
        <v>483320</v>
      </c>
      <c r="AH34" s="26">
        <v>470062</v>
      </c>
      <c r="AI34" s="26">
        <v>479156</v>
      </c>
      <c r="AJ34" s="26">
        <v>465948</v>
      </c>
      <c r="AK34" s="26">
        <v>461379</v>
      </c>
      <c r="AL34" s="26">
        <v>487190</v>
      </c>
      <c r="AM34" s="26">
        <v>478410</v>
      </c>
      <c r="AN34" s="26">
        <v>236505</v>
      </c>
      <c r="AO34" s="26" t="s">
        <v>44</v>
      </c>
      <c r="AP34" s="40" t="s">
        <v>44</v>
      </c>
      <c r="AQ34" s="42" t="s">
        <v>44</v>
      </c>
      <c r="AR34" s="42" t="s">
        <v>44</v>
      </c>
      <c r="AS34" s="42" t="s">
        <v>44</v>
      </c>
      <c r="AT34" s="42" t="s">
        <v>44</v>
      </c>
      <c r="AU34" s="71" t="s">
        <v>44</v>
      </c>
      <c r="AV34" s="71" t="s">
        <v>44</v>
      </c>
      <c r="AW34" s="71" t="s">
        <v>44</v>
      </c>
      <c r="AX34" s="71" t="s">
        <v>44</v>
      </c>
      <c r="AY34" s="106" t="s">
        <v>44</v>
      </c>
    </row>
    <row r="35" spans="2:51" ht="12">
      <c r="B35" s="26" t="s">
        <v>44</v>
      </c>
      <c r="F35" s="27" t="s">
        <v>19</v>
      </c>
      <c r="G35" s="12" t="s">
        <v>294</v>
      </c>
      <c r="H35" s="26">
        <v>2531444</v>
      </c>
      <c r="I35" s="26">
        <v>2480207</v>
      </c>
      <c r="J35" s="26">
        <v>2429737</v>
      </c>
      <c r="K35" s="26">
        <v>2377938</v>
      </c>
      <c r="L35" s="26">
        <v>2356523</v>
      </c>
      <c r="M35" s="26">
        <v>2304064</v>
      </c>
      <c r="N35" s="26">
        <v>2253186</v>
      </c>
      <c r="O35" s="26">
        <v>2214191</v>
      </c>
      <c r="P35" s="26">
        <v>2181313</v>
      </c>
      <c r="Q35" s="26">
        <v>2135469</v>
      </c>
      <c r="R35" s="26">
        <v>2087963</v>
      </c>
      <c r="S35" s="26">
        <v>2061706</v>
      </c>
      <c r="T35" s="26">
        <v>2035532</v>
      </c>
      <c r="U35" s="26">
        <v>2010738</v>
      </c>
      <c r="V35" s="26">
        <v>1981421</v>
      </c>
      <c r="W35" s="26">
        <v>1950592</v>
      </c>
      <c r="X35" s="26">
        <v>1930645</v>
      </c>
      <c r="Y35" s="26">
        <v>1905326</v>
      </c>
      <c r="Z35" s="26">
        <v>1913989</v>
      </c>
      <c r="AA35" s="26">
        <v>1888257</v>
      </c>
      <c r="AB35" s="26">
        <v>1855685</v>
      </c>
      <c r="AC35" s="26">
        <v>1824958</v>
      </c>
      <c r="AD35" s="26">
        <v>1810142</v>
      </c>
      <c r="AE35" s="26">
        <v>1835934</v>
      </c>
      <c r="AF35" s="26">
        <v>1802667</v>
      </c>
      <c r="AG35" s="26">
        <v>1772164</v>
      </c>
      <c r="AH35" s="26">
        <v>1748944</v>
      </c>
      <c r="AI35" s="26">
        <v>1719120</v>
      </c>
      <c r="AJ35" s="26">
        <v>1684943</v>
      </c>
      <c r="AK35" s="26">
        <v>1673007</v>
      </c>
      <c r="AL35" s="26">
        <v>1642746</v>
      </c>
      <c r="AM35" s="26">
        <v>1607601</v>
      </c>
      <c r="AN35" s="26">
        <v>1574852</v>
      </c>
      <c r="AO35" s="41">
        <v>1543336</v>
      </c>
      <c r="AP35" s="40">
        <v>1535968</v>
      </c>
      <c r="AQ35" s="42">
        <v>1523867</v>
      </c>
      <c r="AR35" s="41">
        <v>1508694</v>
      </c>
      <c r="AS35" s="41">
        <v>1583408</v>
      </c>
      <c r="AT35" s="41">
        <v>1583788</v>
      </c>
      <c r="AU35" s="71">
        <v>1564730</v>
      </c>
      <c r="AV35" s="71">
        <v>1524312</v>
      </c>
      <c r="AW35" s="71">
        <v>1503139</v>
      </c>
      <c r="AX35" s="71">
        <v>1479724</v>
      </c>
      <c r="AY35" s="106">
        <v>1533932</v>
      </c>
    </row>
    <row r="36" spans="2:51" ht="12">
      <c r="B36" s="26" t="s">
        <v>44</v>
      </c>
      <c r="F36" s="27" t="s">
        <v>20</v>
      </c>
      <c r="G36" s="12" t="s">
        <v>295</v>
      </c>
      <c r="H36" s="26">
        <v>1893015</v>
      </c>
      <c r="I36" s="26">
        <v>2150433</v>
      </c>
      <c r="J36" s="26">
        <v>2116782</v>
      </c>
      <c r="K36" s="26">
        <v>2076112</v>
      </c>
      <c r="L36" s="26">
        <v>2018538</v>
      </c>
      <c r="M36" s="26">
        <v>1976575</v>
      </c>
      <c r="N36" s="26">
        <v>1920074</v>
      </c>
      <c r="O36" s="26">
        <v>1859412</v>
      </c>
      <c r="P36" s="26">
        <v>1908370</v>
      </c>
      <c r="Q36" s="26">
        <v>1925892</v>
      </c>
      <c r="R36" s="26">
        <v>1859000</v>
      </c>
      <c r="S36" s="26">
        <v>1796185</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2" t="s">
        <v>44</v>
      </c>
      <c r="AR36" s="42" t="s">
        <v>44</v>
      </c>
      <c r="AS36" s="42" t="s">
        <v>44</v>
      </c>
      <c r="AT36" s="42" t="s">
        <v>44</v>
      </c>
      <c r="AU36" s="71" t="s">
        <v>44</v>
      </c>
      <c r="AV36" s="71" t="s">
        <v>44</v>
      </c>
      <c r="AW36" s="71" t="s">
        <v>44</v>
      </c>
      <c r="AX36" s="71" t="s">
        <v>44</v>
      </c>
      <c r="AY36" s="106" t="s">
        <v>44</v>
      </c>
    </row>
    <row r="37" spans="2:51" ht="12">
      <c r="B37" s="26" t="s">
        <v>44</v>
      </c>
      <c r="F37" s="27" t="s">
        <v>21</v>
      </c>
      <c r="G37" s="12" t="s">
        <v>296</v>
      </c>
      <c r="H37" s="26" t="s">
        <v>44</v>
      </c>
      <c r="I37" s="26" t="s">
        <v>44</v>
      </c>
      <c r="J37" s="26">
        <v>1926064</v>
      </c>
      <c r="K37" s="26">
        <v>1978983</v>
      </c>
      <c r="L37" s="26">
        <v>1936990</v>
      </c>
      <c r="M37" s="26">
        <v>1873145</v>
      </c>
      <c r="N37" s="26">
        <v>1840010</v>
      </c>
      <c r="O37" s="26">
        <v>1801864</v>
      </c>
      <c r="P37" s="26">
        <v>1950991</v>
      </c>
      <c r="Q37" s="26">
        <v>1922306</v>
      </c>
      <c r="R37" s="26">
        <v>1892791</v>
      </c>
      <c r="S37" s="26">
        <v>1881806</v>
      </c>
      <c r="T37" s="26">
        <v>1859541</v>
      </c>
      <c r="U37" s="26">
        <v>1829924</v>
      </c>
      <c r="V37" s="26">
        <v>1844501</v>
      </c>
      <c r="W37" s="26">
        <v>1819520</v>
      </c>
      <c r="X37" s="26">
        <v>1931895</v>
      </c>
      <c r="Y37" s="26">
        <v>1921079</v>
      </c>
      <c r="Z37" s="26">
        <v>1886077</v>
      </c>
      <c r="AA37" s="26">
        <v>1861107</v>
      </c>
      <c r="AB37" s="26">
        <v>1827395</v>
      </c>
      <c r="AC37" s="26">
        <v>1792418</v>
      </c>
      <c r="AD37" s="26">
        <v>1771414</v>
      </c>
      <c r="AE37" s="26">
        <v>1731434</v>
      </c>
      <c r="AF37" s="26">
        <v>1722036</v>
      </c>
      <c r="AG37" s="26">
        <v>1743628</v>
      </c>
      <c r="AH37" s="26">
        <v>1718409</v>
      </c>
      <c r="AI37" s="26">
        <v>1695740</v>
      </c>
      <c r="AJ37" s="26">
        <v>1740672</v>
      </c>
      <c r="AK37" s="26">
        <v>1771490</v>
      </c>
      <c r="AL37" s="26">
        <v>1790368</v>
      </c>
      <c r="AM37" s="26">
        <v>1783443</v>
      </c>
      <c r="AN37" s="26">
        <v>1762418</v>
      </c>
      <c r="AO37" s="41">
        <v>1714557</v>
      </c>
      <c r="AP37" s="40">
        <v>1669640</v>
      </c>
      <c r="AQ37" s="42">
        <v>1623352</v>
      </c>
      <c r="AR37" s="41">
        <v>1575951</v>
      </c>
      <c r="AS37" s="41">
        <v>1610371</v>
      </c>
      <c r="AT37" s="41">
        <v>1586013</v>
      </c>
      <c r="AU37" s="71">
        <v>1571183</v>
      </c>
      <c r="AV37" s="71">
        <v>1533175</v>
      </c>
      <c r="AW37" s="71">
        <v>1511297</v>
      </c>
      <c r="AX37" s="71">
        <v>1486788</v>
      </c>
      <c r="AY37" s="106">
        <v>1021618</v>
      </c>
    </row>
    <row r="38" spans="2:51" ht="12">
      <c r="B38" s="26" t="s">
        <v>44</v>
      </c>
      <c r="F38" s="27" t="s">
        <v>22</v>
      </c>
      <c r="G38" s="12" t="s">
        <v>297</v>
      </c>
      <c r="H38" s="26" t="s">
        <v>44</v>
      </c>
      <c r="I38" s="26" t="s">
        <v>44</v>
      </c>
      <c r="J38" s="26" t="s">
        <v>44</v>
      </c>
      <c r="K38" s="26" t="s">
        <v>44</v>
      </c>
      <c r="L38" s="26" t="s">
        <v>44</v>
      </c>
      <c r="M38" s="26" t="s">
        <v>44</v>
      </c>
      <c r="N38" s="26">
        <v>1543154</v>
      </c>
      <c r="O38" s="26">
        <v>1509985</v>
      </c>
      <c r="P38" s="26">
        <v>1465805</v>
      </c>
      <c r="Q38" s="26">
        <v>1419485</v>
      </c>
      <c r="R38" s="26">
        <v>1379901</v>
      </c>
      <c r="S38" s="26">
        <v>1370119</v>
      </c>
      <c r="T38" s="26">
        <v>1335581</v>
      </c>
      <c r="U38" s="26">
        <v>1309305</v>
      </c>
      <c r="V38" s="26">
        <v>1276271</v>
      </c>
      <c r="W38" s="26">
        <v>1244226</v>
      </c>
      <c r="X38" s="26">
        <v>1225878</v>
      </c>
      <c r="Y38" s="26">
        <v>1231512</v>
      </c>
      <c r="Z38" s="26">
        <v>1198793</v>
      </c>
      <c r="AA38" s="26">
        <v>1177774</v>
      </c>
      <c r="AB38" s="26">
        <v>1169533</v>
      </c>
      <c r="AC38" s="26">
        <v>1179221</v>
      </c>
      <c r="AD38" s="26">
        <v>1217791</v>
      </c>
      <c r="AE38" s="26">
        <v>1203427</v>
      </c>
      <c r="AF38" s="26">
        <v>1171124</v>
      </c>
      <c r="AG38" s="26" t="s">
        <v>44</v>
      </c>
      <c r="AH38" s="26" t="s">
        <v>44</v>
      </c>
      <c r="AI38" s="26" t="s">
        <v>44</v>
      </c>
      <c r="AJ38" s="26" t="s">
        <v>44</v>
      </c>
      <c r="AK38" s="26" t="s">
        <v>44</v>
      </c>
      <c r="AL38" s="26" t="s">
        <v>44</v>
      </c>
      <c r="AM38" s="26" t="s">
        <v>44</v>
      </c>
      <c r="AN38" s="26" t="s">
        <v>44</v>
      </c>
      <c r="AO38" s="41" t="s">
        <v>44</v>
      </c>
      <c r="AP38" s="40" t="s">
        <v>44</v>
      </c>
      <c r="AQ38" s="42" t="s">
        <v>44</v>
      </c>
      <c r="AR38" s="42" t="s">
        <v>44</v>
      </c>
      <c r="AS38" s="42" t="s">
        <v>44</v>
      </c>
      <c r="AT38" s="42" t="s">
        <v>44</v>
      </c>
      <c r="AU38" s="71" t="s">
        <v>44</v>
      </c>
      <c r="AV38" s="71" t="s">
        <v>44</v>
      </c>
      <c r="AW38" s="71" t="s">
        <v>44</v>
      </c>
      <c r="AX38" s="71" t="s">
        <v>44</v>
      </c>
      <c r="AY38" s="106"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1467984</v>
      </c>
      <c r="Q39" s="26">
        <v>1433089</v>
      </c>
      <c r="R39" s="26">
        <v>1395387</v>
      </c>
      <c r="S39" s="26">
        <v>1357685</v>
      </c>
      <c r="T39" s="26">
        <v>1320068</v>
      </c>
      <c r="U39" s="26">
        <v>1282876</v>
      </c>
      <c r="V39" s="26">
        <v>1245684</v>
      </c>
      <c r="W39" s="26">
        <v>1209053</v>
      </c>
      <c r="X39" s="26">
        <v>1178948</v>
      </c>
      <c r="Y39" s="26">
        <v>1146334</v>
      </c>
      <c r="Z39" s="26">
        <v>1114588</v>
      </c>
      <c r="AA39" s="26">
        <v>1086101</v>
      </c>
      <c r="AB39" s="26">
        <v>1053698</v>
      </c>
      <c r="AC39" s="26">
        <v>1025188</v>
      </c>
      <c r="AD39" s="26">
        <v>1004646</v>
      </c>
      <c r="AE39" s="26">
        <v>978131</v>
      </c>
      <c r="AF39" s="26">
        <v>950900</v>
      </c>
      <c r="AG39" s="26">
        <v>923423</v>
      </c>
      <c r="AH39" s="26">
        <v>897332</v>
      </c>
      <c r="AI39" s="26">
        <v>869808</v>
      </c>
      <c r="AJ39" s="26">
        <v>842298</v>
      </c>
      <c r="AK39" s="26">
        <v>814829</v>
      </c>
      <c r="AL39" s="26">
        <v>796054</v>
      </c>
      <c r="AM39" s="26">
        <v>800816</v>
      </c>
      <c r="AN39" s="26">
        <v>786253</v>
      </c>
      <c r="AO39" s="41">
        <v>771905</v>
      </c>
      <c r="AP39" s="40">
        <v>824091</v>
      </c>
      <c r="AQ39" s="42">
        <v>943850</v>
      </c>
      <c r="AR39" s="41">
        <v>933009</v>
      </c>
      <c r="AS39" s="42" t="s">
        <v>44</v>
      </c>
      <c r="AT39" s="42" t="s">
        <v>44</v>
      </c>
      <c r="AU39" s="71" t="s">
        <v>44</v>
      </c>
      <c r="AV39" s="71" t="s">
        <v>44</v>
      </c>
      <c r="AW39" s="71" t="s">
        <v>44</v>
      </c>
      <c r="AX39" s="71" t="s">
        <v>44</v>
      </c>
      <c r="AY39" s="106"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1066128</v>
      </c>
      <c r="R40" s="26">
        <v>1056271</v>
      </c>
      <c r="S40" s="26">
        <v>1040922</v>
      </c>
      <c r="T40" s="26">
        <v>1033524</v>
      </c>
      <c r="U40" s="26">
        <v>1012798</v>
      </c>
      <c r="V40" s="26">
        <v>1108228</v>
      </c>
      <c r="W40" s="26">
        <v>1096489</v>
      </c>
      <c r="X40" s="26">
        <v>1079173</v>
      </c>
      <c r="Y40" s="26">
        <v>1065743</v>
      </c>
      <c r="Z40" s="26">
        <v>1046502</v>
      </c>
      <c r="AA40" s="26">
        <v>1027869</v>
      </c>
      <c r="AB40" s="26">
        <v>1015243</v>
      </c>
      <c r="AC40" s="26">
        <v>995392</v>
      </c>
      <c r="AD40" s="26">
        <v>983401</v>
      </c>
      <c r="AE40" s="26">
        <v>1057073</v>
      </c>
      <c r="AF40" s="26">
        <v>1239765</v>
      </c>
      <c r="AG40" s="26">
        <v>1339317</v>
      </c>
      <c r="AH40" s="26">
        <v>1307421</v>
      </c>
      <c r="AI40" s="26">
        <v>1285089</v>
      </c>
      <c r="AJ40" s="26">
        <v>1274528</v>
      </c>
      <c r="AK40" s="26">
        <v>1241703</v>
      </c>
      <c r="AL40" s="26">
        <v>1206877</v>
      </c>
      <c r="AM40" s="26">
        <v>1206680</v>
      </c>
      <c r="AN40" s="26">
        <v>1180953</v>
      </c>
      <c r="AO40" s="41">
        <v>1153655</v>
      </c>
      <c r="AP40" s="40">
        <v>1118936</v>
      </c>
      <c r="AQ40" s="42">
        <v>1082411</v>
      </c>
      <c r="AR40" s="41">
        <v>1048764</v>
      </c>
      <c r="AS40" s="41">
        <v>1012832</v>
      </c>
      <c r="AT40" s="41">
        <v>991634</v>
      </c>
      <c r="AU40" s="71">
        <v>961025</v>
      </c>
      <c r="AV40" s="71">
        <v>934307</v>
      </c>
      <c r="AW40" s="71">
        <v>902913</v>
      </c>
      <c r="AX40" s="71">
        <v>868937</v>
      </c>
      <c r="AY40" s="106">
        <v>837107</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1022482</v>
      </c>
      <c r="R41" s="26">
        <v>1134834</v>
      </c>
      <c r="S41" s="26">
        <v>1136068</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2" t="s">
        <v>44</v>
      </c>
      <c r="AR41" s="42" t="s">
        <v>44</v>
      </c>
      <c r="AS41" s="42" t="s">
        <v>44</v>
      </c>
      <c r="AT41" s="42" t="s">
        <v>44</v>
      </c>
      <c r="AU41" s="71" t="s">
        <v>44</v>
      </c>
      <c r="AV41" s="71" t="s">
        <v>44</v>
      </c>
      <c r="AW41" s="71" t="s">
        <v>44</v>
      </c>
      <c r="AX41" s="71" t="s">
        <v>44</v>
      </c>
      <c r="AY41" s="106"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2122657</v>
      </c>
      <c r="V42" s="26">
        <v>2063170</v>
      </c>
      <c r="W42" s="26">
        <v>2004429</v>
      </c>
      <c r="X42" s="26">
        <v>1951464</v>
      </c>
      <c r="Y42" s="26">
        <v>1896642</v>
      </c>
      <c r="Z42" s="26">
        <v>1842244</v>
      </c>
      <c r="AA42" s="26">
        <v>1791449</v>
      </c>
      <c r="AB42" s="26">
        <v>1737414</v>
      </c>
      <c r="AC42" s="26">
        <v>1691173</v>
      </c>
      <c r="AD42" s="26">
        <v>1653085</v>
      </c>
      <c r="AE42" s="26">
        <v>1610232</v>
      </c>
      <c r="AF42" s="26">
        <v>1565655</v>
      </c>
      <c r="AG42" s="26">
        <v>1521025</v>
      </c>
      <c r="AH42" s="26">
        <v>1490649</v>
      </c>
      <c r="AI42" s="26">
        <v>1445125</v>
      </c>
      <c r="AJ42" s="26">
        <v>1399607</v>
      </c>
      <c r="AK42" s="26">
        <v>1364882</v>
      </c>
      <c r="AL42" s="26">
        <v>1320066</v>
      </c>
      <c r="AM42" s="26">
        <v>1294628</v>
      </c>
      <c r="AN42" s="26">
        <v>1269945</v>
      </c>
      <c r="AO42" s="41">
        <v>1251405</v>
      </c>
      <c r="AP42" s="40">
        <v>1230854</v>
      </c>
      <c r="AQ42" s="42">
        <v>1279030</v>
      </c>
      <c r="AR42" s="41">
        <v>1352812</v>
      </c>
      <c r="AS42" s="41">
        <v>1402227</v>
      </c>
      <c r="AT42" s="41">
        <v>1373881</v>
      </c>
      <c r="AU42" s="71">
        <v>1348899</v>
      </c>
      <c r="AV42" s="71">
        <v>1322922</v>
      </c>
      <c r="AW42" s="71">
        <v>1304397</v>
      </c>
      <c r="AX42" s="71">
        <v>1292922</v>
      </c>
      <c r="AY42" s="106">
        <v>1275727</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1626371</v>
      </c>
      <c r="V43" s="26">
        <v>1585930</v>
      </c>
      <c r="W43" s="26">
        <v>1546309</v>
      </c>
      <c r="X43" s="26">
        <v>1511168</v>
      </c>
      <c r="Y43" s="26">
        <v>1480663</v>
      </c>
      <c r="Z43" s="26">
        <v>1445929</v>
      </c>
      <c r="AA43" s="26">
        <v>1417044</v>
      </c>
      <c r="AB43" s="26">
        <v>1380786</v>
      </c>
      <c r="AC43" s="26">
        <v>1345787</v>
      </c>
      <c r="AD43" s="26">
        <v>1319834</v>
      </c>
      <c r="AE43" s="26">
        <v>1286154</v>
      </c>
      <c r="AF43" s="26">
        <v>1254215</v>
      </c>
      <c r="AG43" s="26">
        <v>1223450</v>
      </c>
      <c r="AH43" s="26">
        <v>1198593</v>
      </c>
      <c r="AI43" s="26">
        <v>1159244</v>
      </c>
      <c r="AJ43" s="26">
        <v>1122215</v>
      </c>
      <c r="AK43" s="26">
        <v>1089669</v>
      </c>
      <c r="AL43" s="26">
        <v>1054275</v>
      </c>
      <c r="AM43" s="26">
        <v>1036912</v>
      </c>
      <c r="AN43" s="26">
        <v>1040220</v>
      </c>
      <c r="AO43" s="41">
        <v>1017841</v>
      </c>
      <c r="AP43" s="40">
        <v>1023065</v>
      </c>
      <c r="AQ43" s="42">
        <v>1007191</v>
      </c>
      <c r="AR43" s="41">
        <v>1005790</v>
      </c>
      <c r="AS43" s="41">
        <v>987309</v>
      </c>
      <c r="AT43" s="41">
        <v>984025</v>
      </c>
      <c r="AU43" s="71">
        <v>1003820</v>
      </c>
      <c r="AV43" s="71">
        <v>984696</v>
      </c>
      <c r="AW43" s="71">
        <v>976565</v>
      </c>
      <c r="AX43" s="71">
        <v>1062511</v>
      </c>
      <c r="AY43" s="106">
        <v>1161794</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708767</v>
      </c>
      <c r="W44" s="26">
        <v>694720</v>
      </c>
      <c r="X44" s="26">
        <v>683992</v>
      </c>
      <c r="Y44" s="26">
        <v>673117</v>
      </c>
      <c r="Z44" s="26">
        <v>658920</v>
      </c>
      <c r="AA44" s="26">
        <v>646645</v>
      </c>
      <c r="AB44" s="26">
        <v>633446</v>
      </c>
      <c r="AC44" s="26">
        <v>621853</v>
      </c>
      <c r="AD44" s="26">
        <v>608582</v>
      </c>
      <c r="AE44" s="26">
        <v>597018</v>
      </c>
      <c r="AF44" s="26">
        <v>583711</v>
      </c>
      <c r="AG44" s="26">
        <v>570412</v>
      </c>
      <c r="AH44" s="26">
        <v>560327</v>
      </c>
      <c r="AI44" s="26">
        <v>553875</v>
      </c>
      <c r="AJ44" s="26">
        <v>541932</v>
      </c>
      <c r="AK44" s="26">
        <v>530021</v>
      </c>
      <c r="AL44" s="26">
        <v>536480</v>
      </c>
      <c r="AM44" s="26">
        <v>522146</v>
      </c>
      <c r="AN44" s="26">
        <v>511037</v>
      </c>
      <c r="AO44" s="41">
        <v>501484</v>
      </c>
      <c r="AP44" s="40">
        <v>488867</v>
      </c>
      <c r="AQ44" s="42">
        <v>483762</v>
      </c>
      <c r="AR44" s="41">
        <v>505278</v>
      </c>
      <c r="AS44" s="41">
        <v>538432</v>
      </c>
      <c r="AT44" s="41">
        <v>526143</v>
      </c>
      <c r="AU44" s="71">
        <v>552929</v>
      </c>
      <c r="AV44" s="71">
        <v>540297</v>
      </c>
      <c r="AW44" s="71">
        <v>546341</v>
      </c>
      <c r="AX44" s="71">
        <v>702952</v>
      </c>
      <c r="AY44" s="106">
        <v>735785</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1573105</v>
      </c>
      <c r="W45" s="26">
        <v>1533504</v>
      </c>
      <c r="X45" s="26">
        <v>1503445</v>
      </c>
      <c r="Y45" s="26">
        <v>1560926</v>
      </c>
      <c r="Z45" s="26">
        <v>1518988</v>
      </c>
      <c r="AA45" s="26">
        <v>1487936</v>
      </c>
      <c r="AB45" s="26">
        <v>1534391</v>
      </c>
      <c r="AC45" s="26">
        <v>1512814</v>
      </c>
      <c r="AD45" s="26">
        <v>1523073</v>
      </c>
      <c r="AE45" s="26">
        <v>1497637</v>
      </c>
      <c r="AF45" s="26">
        <v>1500826</v>
      </c>
      <c r="AG45" s="26">
        <v>1477775</v>
      </c>
      <c r="AH45" s="26">
        <v>1443617</v>
      </c>
      <c r="AI45" s="26">
        <v>1417169</v>
      </c>
      <c r="AJ45" s="26">
        <v>1416738</v>
      </c>
      <c r="AK45" s="26">
        <v>1387025</v>
      </c>
      <c r="AL45" s="26" t="s">
        <v>44</v>
      </c>
      <c r="AM45" s="26" t="s">
        <v>44</v>
      </c>
      <c r="AN45" s="26" t="s">
        <v>44</v>
      </c>
      <c r="AO45" s="41" t="s">
        <v>44</v>
      </c>
      <c r="AP45" s="40" t="s">
        <v>44</v>
      </c>
      <c r="AQ45" s="42" t="s">
        <v>44</v>
      </c>
      <c r="AR45" s="42" t="s">
        <v>44</v>
      </c>
      <c r="AS45" s="42" t="s">
        <v>44</v>
      </c>
      <c r="AT45" s="42" t="s">
        <v>44</v>
      </c>
      <c r="AU45" s="71" t="s">
        <v>44</v>
      </c>
      <c r="AV45" s="71" t="s">
        <v>44</v>
      </c>
      <c r="AW45" s="71" t="s">
        <v>44</v>
      </c>
      <c r="AX45" s="71" t="s">
        <v>44</v>
      </c>
      <c r="AY45" s="106"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1951917</v>
      </c>
      <c r="X46" s="26">
        <v>1915574</v>
      </c>
      <c r="Y46" s="26">
        <v>1878841</v>
      </c>
      <c r="Z46" s="26">
        <v>1842109</v>
      </c>
      <c r="AA46" s="26">
        <v>1805377</v>
      </c>
      <c r="AB46" s="26">
        <v>1770170</v>
      </c>
      <c r="AC46" s="26">
        <v>1739996</v>
      </c>
      <c r="AD46" s="26">
        <v>1702970</v>
      </c>
      <c r="AE46" s="26">
        <v>1666717</v>
      </c>
      <c r="AF46" s="26">
        <v>1630042</v>
      </c>
      <c r="AG46" s="26">
        <v>1596516</v>
      </c>
      <c r="AH46" s="26">
        <v>1566875</v>
      </c>
      <c r="AI46" s="26">
        <v>1531144</v>
      </c>
      <c r="AJ46" s="26">
        <v>1496153</v>
      </c>
      <c r="AK46" s="26">
        <v>1460371</v>
      </c>
      <c r="AL46" s="26">
        <v>1425829</v>
      </c>
      <c r="AM46" s="26">
        <v>1401652</v>
      </c>
      <c r="AN46" s="26">
        <v>1368582</v>
      </c>
      <c r="AO46" s="41">
        <v>1338701</v>
      </c>
      <c r="AP46" s="40">
        <v>1306654</v>
      </c>
      <c r="AQ46" s="42">
        <v>1274001</v>
      </c>
      <c r="AR46" s="41">
        <v>1241663</v>
      </c>
      <c r="AS46" s="41">
        <v>1208924</v>
      </c>
      <c r="AT46" s="42" t="s">
        <v>44</v>
      </c>
      <c r="AU46" s="71" t="s">
        <v>44</v>
      </c>
      <c r="AV46" s="71" t="s">
        <v>44</v>
      </c>
      <c r="AW46" s="71" t="s">
        <v>44</v>
      </c>
      <c r="AX46" s="71" t="s">
        <v>44</v>
      </c>
      <c r="AY46" s="106"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766043</v>
      </c>
      <c r="AC47" s="26">
        <v>788154</v>
      </c>
      <c r="AD47" s="26">
        <v>789431</v>
      </c>
      <c r="AE47" s="26">
        <v>772239</v>
      </c>
      <c r="AF47" s="26">
        <v>752172</v>
      </c>
      <c r="AG47" s="26">
        <v>738971</v>
      </c>
      <c r="AH47" s="26">
        <v>773357</v>
      </c>
      <c r="AI47" s="26">
        <v>755371</v>
      </c>
      <c r="AJ47" s="26">
        <v>737043</v>
      </c>
      <c r="AK47" s="26">
        <v>748130</v>
      </c>
      <c r="AL47" s="26">
        <v>727838</v>
      </c>
      <c r="AM47" s="26">
        <v>710793</v>
      </c>
      <c r="AN47" s="26">
        <v>692541</v>
      </c>
      <c r="AO47" s="41">
        <v>685065</v>
      </c>
      <c r="AP47" s="40">
        <v>675255</v>
      </c>
      <c r="AQ47" s="42">
        <v>665616</v>
      </c>
      <c r="AR47" s="41">
        <v>658162</v>
      </c>
      <c r="AS47" s="41">
        <v>638230</v>
      </c>
      <c r="AT47" s="41">
        <v>618429</v>
      </c>
      <c r="AU47" s="71">
        <v>601470</v>
      </c>
      <c r="AV47" s="71">
        <v>584517</v>
      </c>
      <c r="AW47" s="71">
        <v>635361</v>
      </c>
      <c r="AX47" s="71">
        <v>620069</v>
      </c>
      <c r="AY47" s="106">
        <v>616853</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3309235</v>
      </c>
      <c r="AC48" s="26">
        <v>3235125</v>
      </c>
      <c r="AD48" s="26">
        <v>3161848</v>
      </c>
      <c r="AE48" s="26">
        <v>3097326</v>
      </c>
      <c r="AF48" s="26">
        <v>3101253</v>
      </c>
      <c r="AG48" s="26">
        <v>3027353</v>
      </c>
      <c r="AH48" s="26">
        <v>2953610</v>
      </c>
      <c r="AI48" s="26">
        <v>2880274</v>
      </c>
      <c r="AJ48" s="26">
        <v>2810778</v>
      </c>
      <c r="AK48" s="26">
        <v>2737378</v>
      </c>
      <c r="AL48" s="26">
        <v>2669538</v>
      </c>
      <c r="AM48" s="26">
        <v>2600125</v>
      </c>
      <c r="AN48" s="26">
        <v>2529804</v>
      </c>
      <c r="AO48" s="41">
        <v>2459993</v>
      </c>
      <c r="AP48" s="40">
        <v>2419018</v>
      </c>
      <c r="AQ48" s="42">
        <v>2354539</v>
      </c>
      <c r="AR48" s="41">
        <v>2732867</v>
      </c>
      <c r="AS48" s="41">
        <v>3723308</v>
      </c>
      <c r="AT48" s="41">
        <v>3637111</v>
      </c>
      <c r="AU48" s="71">
        <v>3540932</v>
      </c>
      <c r="AV48" s="71">
        <v>3435985</v>
      </c>
      <c r="AW48" s="71">
        <v>3332778</v>
      </c>
      <c r="AX48" s="71">
        <v>3240641</v>
      </c>
      <c r="AY48" s="106">
        <v>3138214</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388001</v>
      </c>
      <c r="AG49" s="26">
        <v>381753</v>
      </c>
      <c r="AH49" s="26">
        <v>392007</v>
      </c>
      <c r="AI49" s="26">
        <v>383969</v>
      </c>
      <c r="AJ49" s="26">
        <v>378567</v>
      </c>
      <c r="AK49" s="26">
        <v>369877</v>
      </c>
      <c r="AL49" s="26">
        <v>383758</v>
      </c>
      <c r="AM49" s="26">
        <v>373315</v>
      </c>
      <c r="AN49" s="26">
        <v>361743</v>
      </c>
      <c r="AO49" s="41">
        <v>349422</v>
      </c>
      <c r="AP49" s="40">
        <v>346035</v>
      </c>
      <c r="AQ49" s="42">
        <v>332966</v>
      </c>
      <c r="AR49" s="41">
        <v>320861</v>
      </c>
      <c r="AS49" s="41">
        <v>310703</v>
      </c>
      <c r="AT49" s="41">
        <v>343466</v>
      </c>
      <c r="AU49" s="71">
        <v>348891</v>
      </c>
      <c r="AV49" s="71">
        <v>423462</v>
      </c>
      <c r="AW49" s="71">
        <v>499815</v>
      </c>
      <c r="AX49" s="71">
        <v>486640</v>
      </c>
      <c r="AY49" s="106">
        <v>467591</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2855540</v>
      </c>
      <c r="AH50" s="26">
        <v>2788051</v>
      </c>
      <c r="AI50" s="26">
        <v>2719721</v>
      </c>
      <c r="AJ50" s="26">
        <v>2651025</v>
      </c>
      <c r="AK50" s="26">
        <v>2582990</v>
      </c>
      <c r="AL50" s="26">
        <v>2514553</v>
      </c>
      <c r="AM50" s="26">
        <v>2586998</v>
      </c>
      <c r="AN50" s="26">
        <v>2516873</v>
      </c>
      <c r="AO50" s="41">
        <v>2466950</v>
      </c>
      <c r="AP50" s="40">
        <v>2407288</v>
      </c>
      <c r="AQ50" s="42">
        <v>2339655</v>
      </c>
      <c r="AR50" s="41">
        <v>2275758</v>
      </c>
      <c r="AS50" s="41">
        <v>2209928</v>
      </c>
      <c r="AT50" s="41">
        <v>2154861</v>
      </c>
      <c r="AU50" s="71">
        <v>2136753</v>
      </c>
      <c r="AV50" s="71">
        <v>2069558</v>
      </c>
      <c r="AW50" s="71">
        <v>4199445</v>
      </c>
      <c r="AX50" s="71">
        <v>4101422</v>
      </c>
      <c r="AY50" s="106">
        <v>4023689</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271884</v>
      </c>
      <c r="AM51" s="26">
        <v>271883</v>
      </c>
      <c r="AN51" s="26">
        <v>267653</v>
      </c>
      <c r="AO51" s="41">
        <v>283413</v>
      </c>
      <c r="AP51" s="40">
        <v>285752</v>
      </c>
      <c r="AQ51" s="42">
        <v>280749</v>
      </c>
      <c r="AR51" s="41">
        <v>289319</v>
      </c>
      <c r="AS51" s="41">
        <v>306922</v>
      </c>
      <c r="AT51" s="41">
        <v>307635</v>
      </c>
      <c r="AU51" s="71">
        <v>303820</v>
      </c>
      <c r="AV51" s="71">
        <v>324898</v>
      </c>
      <c r="AW51" s="71">
        <v>315782</v>
      </c>
      <c r="AX51" s="71">
        <v>322686</v>
      </c>
      <c r="AY51" s="106">
        <v>312885</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497626</v>
      </c>
      <c r="AN52" s="26">
        <v>508531</v>
      </c>
      <c r="AO52" s="41">
        <v>498896</v>
      </c>
      <c r="AP52" s="40">
        <v>498816</v>
      </c>
      <c r="AQ52" s="42">
        <v>498907</v>
      </c>
      <c r="AR52" s="41">
        <v>488539</v>
      </c>
      <c r="AS52" s="41">
        <v>479025</v>
      </c>
      <c r="AT52" s="41">
        <v>478132</v>
      </c>
      <c r="AU52" s="71">
        <v>476638</v>
      </c>
      <c r="AV52" s="71">
        <v>473493</v>
      </c>
      <c r="AW52" s="71">
        <v>491475</v>
      </c>
      <c r="AX52" s="71">
        <v>551029</v>
      </c>
      <c r="AY52" s="106">
        <v>670293</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743472</v>
      </c>
      <c r="AQ53" s="42">
        <v>719327</v>
      </c>
      <c r="AR53" s="41">
        <v>695183</v>
      </c>
      <c r="AS53" s="41">
        <v>679475</v>
      </c>
      <c r="AT53" s="41">
        <v>666545</v>
      </c>
      <c r="AU53" s="71">
        <v>649516</v>
      </c>
      <c r="AV53" s="71">
        <v>626812</v>
      </c>
      <c r="AW53" s="71">
        <v>604033</v>
      </c>
      <c r="AX53" s="71">
        <v>603418</v>
      </c>
      <c r="AY53" s="106">
        <v>623232</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2">
        <v>541250</v>
      </c>
      <c r="AR54" s="41">
        <v>523857</v>
      </c>
      <c r="AS54" s="41">
        <v>511314</v>
      </c>
      <c r="AT54" s="41">
        <v>498787</v>
      </c>
      <c r="AU54" s="71">
        <v>487591</v>
      </c>
      <c r="AV54" s="71">
        <v>478326</v>
      </c>
      <c r="AW54" s="71">
        <v>464095</v>
      </c>
      <c r="AX54" s="71">
        <v>449865</v>
      </c>
      <c r="AY54" s="106">
        <v>447788</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336132</v>
      </c>
      <c r="AS55" s="41">
        <v>341998</v>
      </c>
      <c r="AT55" s="41">
        <v>356640</v>
      </c>
      <c r="AU55" s="71">
        <v>353913</v>
      </c>
      <c r="AV55" s="71">
        <v>403454</v>
      </c>
      <c r="AW55" s="71">
        <v>393084</v>
      </c>
      <c r="AX55" s="71">
        <v>446272</v>
      </c>
      <c r="AY55" s="106">
        <v>464547</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840174</v>
      </c>
      <c r="AT56" s="41">
        <v>838747</v>
      </c>
      <c r="AU56" s="71">
        <v>825284</v>
      </c>
      <c r="AV56" s="71">
        <v>815032</v>
      </c>
      <c r="AW56" s="71">
        <v>824261</v>
      </c>
      <c r="AX56" s="71">
        <v>808529</v>
      </c>
      <c r="AY56" s="106">
        <v>821541</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6702130</v>
      </c>
      <c r="AU57" s="71">
        <v>6598659</v>
      </c>
      <c r="AV57" s="71">
        <v>6502986</v>
      </c>
      <c r="AW57" s="71">
        <v>6392201</v>
      </c>
      <c r="AX57" s="71">
        <v>6269978</v>
      </c>
      <c r="AY57" s="112">
        <v>6158180</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67"/>
      <c r="AR58" s="52"/>
      <c r="AS58" s="41"/>
      <c r="AT58" s="41"/>
      <c r="AU58" s="71"/>
      <c r="AV58" s="71"/>
      <c r="AW58" s="71"/>
      <c r="AX58" s="71"/>
      <c r="AY58" s="106"/>
    </row>
    <row r="59" spans="2:51" ht="12">
      <c r="B59" s="26" t="s">
        <v>44</v>
      </c>
      <c r="G59" s="54" t="s">
        <v>317</v>
      </c>
      <c r="H59" s="26">
        <v>27326172</v>
      </c>
      <c r="I59" s="26">
        <v>27326551</v>
      </c>
      <c r="J59" s="26">
        <v>35800257</v>
      </c>
      <c r="K59" s="26">
        <v>39661072</v>
      </c>
      <c r="L59" s="26">
        <v>41921522</v>
      </c>
      <c r="M59" s="26">
        <v>38391287</v>
      </c>
      <c r="N59" s="26">
        <v>40075793</v>
      </c>
      <c r="O59" s="26">
        <v>39212289</v>
      </c>
      <c r="P59" s="26">
        <v>40123949</v>
      </c>
      <c r="Q59" s="26">
        <v>41799339</v>
      </c>
      <c r="R59" s="26">
        <v>41046750</v>
      </c>
      <c r="S59" s="26">
        <v>40218743</v>
      </c>
      <c r="T59" s="26">
        <v>36484653</v>
      </c>
      <c r="U59" s="26">
        <v>39420312</v>
      </c>
      <c r="V59" s="26">
        <v>40932817</v>
      </c>
      <c r="W59" s="26">
        <v>42144967</v>
      </c>
      <c r="X59" s="26">
        <v>41485014</v>
      </c>
      <c r="Y59" s="26">
        <v>40888316</v>
      </c>
      <c r="Z59" s="26">
        <v>40289528</v>
      </c>
      <c r="AA59" s="26">
        <v>39682410</v>
      </c>
      <c r="AB59" s="26">
        <v>43850605</v>
      </c>
      <c r="AC59" s="26">
        <v>43116063</v>
      </c>
      <c r="AD59" s="26">
        <v>40199560</v>
      </c>
      <c r="AE59" s="26">
        <v>39745596</v>
      </c>
      <c r="AF59" s="26">
        <v>39816091</v>
      </c>
      <c r="AG59" s="26">
        <v>40047473</v>
      </c>
      <c r="AH59" s="26">
        <v>39456291</v>
      </c>
      <c r="AI59" s="26">
        <v>39264051</v>
      </c>
      <c r="AJ59" s="26">
        <v>39010105</v>
      </c>
      <c r="AK59" s="26">
        <v>38385092</v>
      </c>
      <c r="AL59" s="26">
        <v>36749567</v>
      </c>
      <c r="AM59" s="26">
        <v>36721143</v>
      </c>
      <c r="AN59" s="26">
        <v>36197093</v>
      </c>
      <c r="AO59" s="41">
        <v>35530392</v>
      </c>
      <c r="AP59" s="40">
        <v>36707487</v>
      </c>
      <c r="AQ59" s="42">
        <v>36750750</v>
      </c>
      <c r="AR59" s="41">
        <v>29114439</v>
      </c>
      <c r="AS59" s="41">
        <v>29778851</v>
      </c>
      <c r="AT59" s="41">
        <v>34811852</v>
      </c>
      <c r="AU59" s="71">
        <v>33765094</v>
      </c>
      <c r="AV59" s="71">
        <v>32756661</v>
      </c>
      <c r="AW59" s="71">
        <v>35080040</v>
      </c>
      <c r="AX59" s="71">
        <v>34302922</v>
      </c>
      <c r="AY59" s="106">
        <v>33718024</v>
      </c>
    </row>
    <row r="60" spans="2:51">
      <c r="AT60" s="110"/>
      <c r="AU60" s="110"/>
      <c r="AV60" s="110"/>
      <c r="AW60" s="110"/>
      <c r="AX60" s="110"/>
      <c r="AY60" s="110"/>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18B33-CC4B-439D-8E3C-D9266ACFE3D6}">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2" width="12.453125" style="46" customWidth="1"/>
    <col min="43" max="43" width="12.453125" style="66" customWidth="1"/>
    <col min="44" max="47" width="12.453125" style="46" customWidth="1"/>
    <col min="48" max="48" width="12.453125" style="27" customWidth="1"/>
    <col min="49" max="51" width="12.453125" style="46" customWidth="1"/>
    <col min="52" max="16384" width="9" style="27"/>
  </cols>
  <sheetData>
    <row r="1" spans="2:51">
      <c r="AY1" s="117" t="s">
        <v>349</v>
      </c>
    </row>
    <row r="2" spans="2:51">
      <c r="B2" s="47"/>
      <c r="G2" s="2" t="s">
        <v>326</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63"/>
      <c r="AR2" s="43"/>
      <c r="AS2" s="43"/>
      <c r="AT2" s="43"/>
      <c r="AU2" s="43"/>
      <c r="AV2" s="43"/>
      <c r="AW2" s="43"/>
      <c r="AX2" s="43"/>
      <c r="AY2" s="43" t="s">
        <v>349</v>
      </c>
    </row>
    <row r="3" spans="2:51" ht="12" hidden="1">
      <c r="AO3" s="44"/>
      <c r="AP3" s="44"/>
      <c r="AQ3" s="64"/>
      <c r="AR3" s="44"/>
      <c r="AS3" s="44"/>
      <c r="AT3" s="44"/>
      <c r="AU3" s="44"/>
      <c r="AV3" s="44"/>
      <c r="AW3" s="44"/>
      <c r="AX3" s="44"/>
      <c r="AY3" s="44"/>
    </row>
    <row r="4" spans="2:51" ht="12" hidden="1">
      <c r="AO4" s="44"/>
      <c r="AP4" s="44"/>
      <c r="AQ4" s="64"/>
      <c r="AR4" s="44"/>
      <c r="AS4" s="44"/>
      <c r="AT4" s="44"/>
      <c r="AU4" s="44"/>
      <c r="AV4" s="44"/>
      <c r="AW4" s="44"/>
      <c r="AX4" s="44"/>
      <c r="AY4" s="44"/>
    </row>
    <row r="5" spans="2:51" ht="12" hidden="1">
      <c r="AO5" s="44"/>
      <c r="AP5" s="44"/>
      <c r="AQ5" s="64"/>
      <c r="AR5" s="44"/>
      <c r="AS5" s="44"/>
      <c r="AT5" s="44"/>
      <c r="AU5" s="44"/>
      <c r="AV5" s="44"/>
      <c r="AW5" s="44"/>
      <c r="AX5" s="44"/>
      <c r="AY5" s="44"/>
    </row>
    <row r="6" spans="2:51" ht="12" hidden="1">
      <c r="B6" s="34" t="s">
        <v>44</v>
      </c>
      <c r="G6" s="12"/>
      <c r="H6" s="34" t="s">
        <v>44</v>
      </c>
      <c r="I6" s="34" t="s">
        <v>44</v>
      </c>
      <c r="J6" s="34" t="s">
        <v>44</v>
      </c>
      <c r="K6" s="34" t="s">
        <v>44</v>
      </c>
      <c r="L6" s="34" t="s">
        <v>44</v>
      </c>
      <c r="M6" s="34" t="s">
        <v>44</v>
      </c>
      <c r="N6" s="34" t="s">
        <v>44</v>
      </c>
      <c r="O6" s="34" t="s">
        <v>44</v>
      </c>
      <c r="P6" s="34" t="s">
        <v>44</v>
      </c>
      <c r="Q6" s="34" t="s">
        <v>44</v>
      </c>
      <c r="R6" s="34" t="s">
        <v>44</v>
      </c>
      <c r="S6" s="34" t="s">
        <v>44</v>
      </c>
      <c r="T6" s="34" t="s">
        <v>44</v>
      </c>
      <c r="U6" s="34" t="s">
        <v>44</v>
      </c>
      <c r="V6" s="34" t="s">
        <v>44</v>
      </c>
      <c r="W6" s="34" t="s">
        <v>44</v>
      </c>
      <c r="X6" s="34" t="s">
        <v>44</v>
      </c>
      <c r="Y6" s="34" t="s">
        <v>44</v>
      </c>
      <c r="Z6" s="34" t="s">
        <v>44</v>
      </c>
      <c r="AA6" s="34" t="s">
        <v>44</v>
      </c>
      <c r="AB6" s="34" t="s">
        <v>44</v>
      </c>
      <c r="AC6" s="34" t="s">
        <v>44</v>
      </c>
      <c r="AD6" s="34" t="s">
        <v>44</v>
      </c>
      <c r="AE6" s="34" t="s">
        <v>44</v>
      </c>
      <c r="AF6" s="34" t="s">
        <v>44</v>
      </c>
      <c r="AG6" s="34" t="s">
        <v>44</v>
      </c>
      <c r="AH6" s="34" t="s">
        <v>44</v>
      </c>
      <c r="AI6" s="34" t="s">
        <v>44</v>
      </c>
      <c r="AJ6" s="34" t="s">
        <v>44</v>
      </c>
      <c r="AK6" s="34" t="s">
        <v>44</v>
      </c>
      <c r="AL6" s="34" t="s">
        <v>44</v>
      </c>
      <c r="AM6" s="34" t="s">
        <v>44</v>
      </c>
      <c r="AN6" s="34" t="s">
        <v>44</v>
      </c>
      <c r="AO6" s="28" t="s">
        <v>44</v>
      </c>
      <c r="AP6" s="28" t="s">
        <v>44</v>
      </c>
      <c r="AQ6" s="28"/>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34" t="s">
        <v>44</v>
      </c>
      <c r="F10" s="27" t="s">
        <v>31</v>
      </c>
      <c r="G10" s="12" t="s">
        <v>269</v>
      </c>
      <c r="H10" s="34" t="s">
        <v>44</v>
      </c>
      <c r="I10" s="34" t="s">
        <v>44</v>
      </c>
      <c r="J10" s="34" t="s">
        <v>44</v>
      </c>
      <c r="K10" s="34" t="s">
        <v>44</v>
      </c>
      <c r="L10" s="34" t="s">
        <v>44</v>
      </c>
      <c r="M10" s="34" t="s">
        <v>44</v>
      </c>
      <c r="N10" s="34" t="s">
        <v>44</v>
      </c>
      <c r="O10" s="34" t="s">
        <v>44</v>
      </c>
      <c r="P10" s="34" t="s">
        <v>44</v>
      </c>
      <c r="Q10" s="34" t="s">
        <v>44</v>
      </c>
      <c r="R10" s="34" t="s">
        <v>44</v>
      </c>
      <c r="S10" s="34" t="s">
        <v>44</v>
      </c>
      <c r="T10" s="34" t="s">
        <v>44</v>
      </c>
      <c r="U10" s="34" t="s">
        <v>44</v>
      </c>
      <c r="V10" s="34" t="s">
        <v>44</v>
      </c>
      <c r="W10" s="34" t="s">
        <v>44</v>
      </c>
      <c r="X10" s="34" t="s">
        <v>44</v>
      </c>
      <c r="Y10" s="34" t="s">
        <v>44</v>
      </c>
      <c r="Z10" s="34" t="s">
        <v>44</v>
      </c>
      <c r="AA10" s="34" t="s">
        <v>44</v>
      </c>
      <c r="AB10" s="34" t="s">
        <v>44</v>
      </c>
      <c r="AC10" s="34" t="s">
        <v>44</v>
      </c>
      <c r="AD10" s="34" t="s">
        <v>44</v>
      </c>
      <c r="AE10" s="34" t="s">
        <v>44</v>
      </c>
      <c r="AF10" s="34" t="s">
        <v>44</v>
      </c>
      <c r="AG10" s="34" t="s">
        <v>44</v>
      </c>
      <c r="AH10" s="34" t="s">
        <v>44</v>
      </c>
      <c r="AI10" s="34" t="s">
        <v>44</v>
      </c>
      <c r="AJ10" s="34">
        <v>852.16</v>
      </c>
      <c r="AK10" s="34">
        <v>852.16</v>
      </c>
      <c r="AL10" s="34">
        <v>852.16</v>
      </c>
      <c r="AM10" s="34">
        <v>852.16</v>
      </c>
      <c r="AN10" s="34">
        <v>852.16</v>
      </c>
      <c r="AO10" s="35">
        <v>852.16</v>
      </c>
      <c r="AP10" s="35">
        <v>852.16</v>
      </c>
      <c r="AQ10" s="39">
        <v>852.16</v>
      </c>
      <c r="AR10" s="35">
        <v>852.16</v>
      </c>
      <c r="AS10" s="35">
        <v>852.16</v>
      </c>
      <c r="AT10" s="35">
        <v>852.16</v>
      </c>
      <c r="AU10" s="72">
        <v>852.16</v>
      </c>
      <c r="AV10" s="72">
        <v>852.16</v>
      </c>
      <c r="AW10" s="72">
        <v>852.16</v>
      </c>
      <c r="AX10" s="72">
        <v>852.16</v>
      </c>
      <c r="AY10" s="107">
        <v>852.16</v>
      </c>
    </row>
    <row r="11" spans="2:51" ht="12">
      <c r="B11" s="34"/>
      <c r="G11" s="12" t="s">
        <v>270</v>
      </c>
      <c r="H11" s="34" t="s">
        <v>114</v>
      </c>
      <c r="I11" s="34" t="s">
        <v>114</v>
      </c>
      <c r="J11" s="34" t="s">
        <v>114</v>
      </c>
      <c r="K11" s="34" t="s">
        <v>114</v>
      </c>
      <c r="L11" s="34" t="s">
        <v>114</v>
      </c>
      <c r="M11" s="34" t="s">
        <v>114</v>
      </c>
      <c r="N11" s="34" t="s">
        <v>114</v>
      </c>
      <c r="O11" s="34" t="s">
        <v>114</v>
      </c>
      <c r="P11" s="34" t="s">
        <v>114</v>
      </c>
      <c r="Q11" s="34" t="s">
        <v>114</v>
      </c>
      <c r="R11" s="34" t="s">
        <v>114</v>
      </c>
      <c r="S11" s="34" t="s">
        <v>114</v>
      </c>
      <c r="T11" s="34" t="s">
        <v>114</v>
      </c>
      <c r="U11" s="34" t="s">
        <v>114</v>
      </c>
      <c r="V11" s="34" t="s">
        <v>114</v>
      </c>
      <c r="W11" s="34" t="s">
        <v>114</v>
      </c>
      <c r="X11" s="34" t="s">
        <v>114</v>
      </c>
      <c r="Y11" s="34" t="s">
        <v>114</v>
      </c>
      <c r="Z11" s="34" t="s">
        <v>114</v>
      </c>
      <c r="AA11" s="34" t="s">
        <v>114</v>
      </c>
      <c r="AB11" s="34" t="s">
        <v>114</v>
      </c>
      <c r="AC11" s="34" t="s">
        <v>114</v>
      </c>
      <c r="AD11" s="34" t="s">
        <v>114</v>
      </c>
      <c r="AE11" s="34" t="s">
        <v>114</v>
      </c>
      <c r="AF11" s="34" t="s">
        <v>114</v>
      </c>
      <c r="AG11" s="34" t="s">
        <v>114</v>
      </c>
      <c r="AH11" s="34" t="s">
        <v>114</v>
      </c>
      <c r="AI11" s="34" t="s">
        <v>114</v>
      </c>
      <c r="AJ11" s="34" t="s">
        <v>114</v>
      </c>
      <c r="AK11" s="34" t="s">
        <v>114</v>
      </c>
      <c r="AL11" s="34" t="s">
        <v>114</v>
      </c>
      <c r="AM11" s="34" t="s">
        <v>114</v>
      </c>
      <c r="AN11" s="34" t="s">
        <v>114</v>
      </c>
      <c r="AO11" s="34" t="s">
        <v>114</v>
      </c>
      <c r="AP11" s="35">
        <v>1830</v>
      </c>
      <c r="AQ11" s="39">
        <v>1830</v>
      </c>
      <c r="AR11" s="35">
        <v>1830</v>
      </c>
      <c r="AS11" s="35">
        <v>1830</v>
      </c>
      <c r="AT11" s="35">
        <v>1830</v>
      </c>
      <c r="AU11" s="72">
        <v>1830</v>
      </c>
      <c r="AV11" s="72">
        <v>1830</v>
      </c>
      <c r="AW11" s="72">
        <v>1830</v>
      </c>
      <c r="AX11" s="72">
        <v>1830</v>
      </c>
      <c r="AY11" s="107">
        <v>1830</v>
      </c>
    </row>
    <row r="12" spans="2:51" ht="12">
      <c r="B12" s="38"/>
      <c r="G12" s="12" t="s">
        <v>271</v>
      </c>
      <c r="H12" s="34" t="s">
        <v>114</v>
      </c>
      <c r="I12" s="34" t="s">
        <v>114</v>
      </c>
      <c r="J12" s="34" t="s">
        <v>114</v>
      </c>
      <c r="K12" s="34" t="s">
        <v>114</v>
      </c>
      <c r="L12" s="34" t="s">
        <v>114</v>
      </c>
      <c r="M12" s="34" t="s">
        <v>114</v>
      </c>
      <c r="N12" s="34" t="s">
        <v>114</v>
      </c>
      <c r="O12" s="34" t="s">
        <v>114</v>
      </c>
      <c r="P12" s="34" t="s">
        <v>114</v>
      </c>
      <c r="Q12" s="34" t="s">
        <v>114</v>
      </c>
      <c r="R12" s="34" t="s">
        <v>114</v>
      </c>
      <c r="S12" s="34" t="s">
        <v>114</v>
      </c>
      <c r="T12" s="34" t="s">
        <v>114</v>
      </c>
      <c r="U12" s="34" t="s">
        <v>114</v>
      </c>
      <c r="V12" s="34" t="s">
        <v>114</v>
      </c>
      <c r="W12" s="34" t="s">
        <v>114</v>
      </c>
      <c r="X12" s="34" t="s">
        <v>114</v>
      </c>
      <c r="Y12" s="34" t="s">
        <v>114</v>
      </c>
      <c r="Z12" s="34" t="s">
        <v>114</v>
      </c>
      <c r="AA12" s="34" t="s">
        <v>114</v>
      </c>
      <c r="AB12" s="34" t="s">
        <v>114</v>
      </c>
      <c r="AC12" s="34" t="s">
        <v>114</v>
      </c>
      <c r="AD12" s="34" t="s">
        <v>114</v>
      </c>
      <c r="AE12" s="34" t="s">
        <v>114</v>
      </c>
      <c r="AF12" s="34" t="s">
        <v>114</v>
      </c>
      <c r="AG12" s="34" t="s">
        <v>114</v>
      </c>
      <c r="AH12" s="34" t="s">
        <v>114</v>
      </c>
      <c r="AI12" s="34" t="s">
        <v>114</v>
      </c>
      <c r="AJ12" s="34" t="s">
        <v>114</v>
      </c>
      <c r="AK12" s="34" t="s">
        <v>114</v>
      </c>
      <c r="AL12" s="34" t="s">
        <v>114</v>
      </c>
      <c r="AM12" s="34" t="s">
        <v>114</v>
      </c>
      <c r="AN12" s="34" t="s">
        <v>114</v>
      </c>
      <c r="AO12" s="34" t="s">
        <v>114</v>
      </c>
      <c r="AP12" s="34" t="s">
        <v>114</v>
      </c>
      <c r="AQ12" s="34" t="s">
        <v>114</v>
      </c>
      <c r="AR12" s="34" t="s">
        <v>114</v>
      </c>
      <c r="AS12" s="34" t="s">
        <v>114</v>
      </c>
      <c r="AT12" s="34" t="s">
        <v>114</v>
      </c>
      <c r="AU12" s="34" t="s">
        <v>114</v>
      </c>
      <c r="AV12" s="34" t="s">
        <v>114</v>
      </c>
      <c r="AW12" s="72">
        <v>901.76</v>
      </c>
      <c r="AX12" s="72">
        <v>901.76</v>
      </c>
      <c r="AY12" s="107">
        <v>901.76</v>
      </c>
    </row>
    <row r="13" spans="2:51" ht="12">
      <c r="B13" s="34" t="s">
        <v>44</v>
      </c>
      <c r="F13" s="27" t="s">
        <v>32</v>
      </c>
      <c r="G13" s="12" t="s">
        <v>272</v>
      </c>
      <c r="H13" s="34" t="s">
        <v>44</v>
      </c>
      <c r="I13" s="34" t="s">
        <v>44</v>
      </c>
      <c r="J13" s="34" t="s">
        <v>44</v>
      </c>
      <c r="K13" s="34" t="s">
        <v>44</v>
      </c>
      <c r="L13" s="34" t="s">
        <v>44</v>
      </c>
      <c r="M13" s="34">
        <v>44078.12</v>
      </c>
      <c r="N13" s="34">
        <v>44078.12</v>
      </c>
      <c r="O13" s="34">
        <v>44078.12</v>
      </c>
      <c r="P13" s="34">
        <v>44078.12</v>
      </c>
      <c r="Q13" s="34">
        <v>44078.12</v>
      </c>
      <c r="R13" s="34">
        <v>44078.12</v>
      </c>
      <c r="S13" s="34">
        <v>44078.12</v>
      </c>
      <c r="T13" s="34">
        <v>44078.12</v>
      </c>
      <c r="U13" s="34">
        <v>44078.12</v>
      </c>
      <c r="V13" s="34">
        <v>44078.12</v>
      </c>
      <c r="W13" s="34">
        <v>44078.12</v>
      </c>
      <c r="X13" s="34">
        <v>44078.12</v>
      </c>
      <c r="Y13" s="34">
        <v>44078.12</v>
      </c>
      <c r="Z13" s="34">
        <v>44078.12</v>
      </c>
      <c r="AA13" s="34">
        <v>44078.12</v>
      </c>
      <c r="AB13" s="34">
        <v>44078.12</v>
      </c>
      <c r="AC13" s="34">
        <v>44078.12</v>
      </c>
      <c r="AD13" s="34">
        <v>44078.12</v>
      </c>
      <c r="AE13" s="34">
        <v>44078.12</v>
      </c>
      <c r="AF13" s="34">
        <v>44078.12</v>
      </c>
      <c r="AG13" s="34">
        <v>44078.12</v>
      </c>
      <c r="AH13" s="34">
        <v>44078.12</v>
      </c>
      <c r="AI13" s="34">
        <v>44078.12</v>
      </c>
      <c r="AJ13" s="34">
        <v>44078.12</v>
      </c>
      <c r="AK13" s="34">
        <v>44078.12</v>
      </c>
      <c r="AL13" s="34">
        <v>44078.12</v>
      </c>
      <c r="AM13" s="34">
        <v>44078.12</v>
      </c>
      <c r="AN13" s="34">
        <v>44078.12</v>
      </c>
      <c r="AO13" s="35">
        <v>44078.12</v>
      </c>
      <c r="AP13" s="35">
        <v>44078.12</v>
      </c>
      <c r="AQ13" s="39">
        <v>44078.12</v>
      </c>
      <c r="AR13" s="35" t="s">
        <v>44</v>
      </c>
      <c r="AS13" s="35" t="s">
        <v>44</v>
      </c>
      <c r="AT13" s="35" t="s">
        <v>44</v>
      </c>
      <c r="AU13" s="72" t="s">
        <v>44</v>
      </c>
      <c r="AV13" s="72" t="s">
        <v>44</v>
      </c>
      <c r="AW13" s="72" t="s">
        <v>44</v>
      </c>
      <c r="AX13" s="72" t="s">
        <v>44</v>
      </c>
      <c r="AY13" s="107" t="s">
        <v>44</v>
      </c>
    </row>
    <row r="14" spans="2:51" ht="12">
      <c r="B14" s="34" t="s">
        <v>44</v>
      </c>
      <c r="F14" s="27" t="s">
        <v>33</v>
      </c>
      <c r="G14" s="12" t="s">
        <v>273</v>
      </c>
      <c r="H14" s="34" t="s">
        <v>44</v>
      </c>
      <c r="I14" s="34" t="s">
        <v>44</v>
      </c>
      <c r="J14" s="34" t="s">
        <v>44</v>
      </c>
      <c r="K14" s="34" t="s">
        <v>44</v>
      </c>
      <c r="L14" s="34" t="s">
        <v>44</v>
      </c>
      <c r="M14" s="34" t="s">
        <v>44</v>
      </c>
      <c r="N14" s="34" t="s">
        <v>44</v>
      </c>
      <c r="O14" s="34" t="s">
        <v>44</v>
      </c>
      <c r="P14" s="34" t="s">
        <v>44</v>
      </c>
      <c r="Q14" s="34" t="s">
        <v>44</v>
      </c>
      <c r="R14" s="34" t="s">
        <v>44</v>
      </c>
      <c r="S14" s="34" t="s">
        <v>44</v>
      </c>
      <c r="T14" s="34" t="s">
        <v>44</v>
      </c>
      <c r="U14" s="34" t="s">
        <v>44</v>
      </c>
      <c r="V14" s="34" t="s">
        <v>44</v>
      </c>
      <c r="W14" s="34" t="s">
        <v>44</v>
      </c>
      <c r="X14" s="34" t="s">
        <v>44</v>
      </c>
      <c r="Y14" s="34" t="s">
        <v>44</v>
      </c>
      <c r="Z14" s="34" t="s">
        <v>44</v>
      </c>
      <c r="AA14" s="34">
        <v>17019.189999999999</v>
      </c>
      <c r="AB14" s="34">
        <v>17019.189999999999</v>
      </c>
      <c r="AC14" s="34">
        <v>17019.189999999999</v>
      </c>
      <c r="AD14" s="34">
        <v>17019.189999999999</v>
      </c>
      <c r="AE14" s="34">
        <v>17019.189999999999</v>
      </c>
      <c r="AF14" s="34">
        <v>17019.189999999999</v>
      </c>
      <c r="AG14" s="34">
        <v>17019.189999999999</v>
      </c>
      <c r="AH14" s="34">
        <v>17019.189999999999</v>
      </c>
      <c r="AI14" s="34">
        <v>17019.189999999999</v>
      </c>
      <c r="AJ14" s="34">
        <v>17019.189999999999</v>
      </c>
      <c r="AK14" s="34">
        <v>17019.189999999999</v>
      </c>
      <c r="AL14" s="34">
        <v>17019.189999999999</v>
      </c>
      <c r="AM14" s="34">
        <v>17019.189999999999</v>
      </c>
      <c r="AN14" s="34">
        <v>17019.189999999999</v>
      </c>
      <c r="AO14" s="35">
        <v>17019.189999999999</v>
      </c>
      <c r="AP14" s="35">
        <v>10211.51</v>
      </c>
      <c r="AQ14" s="39">
        <v>10211.51</v>
      </c>
      <c r="AR14" s="35">
        <v>5105.75</v>
      </c>
      <c r="AS14" s="35" t="s">
        <v>44</v>
      </c>
      <c r="AT14" s="35" t="s">
        <v>44</v>
      </c>
      <c r="AU14" s="72" t="s">
        <v>44</v>
      </c>
      <c r="AV14" s="72" t="s">
        <v>44</v>
      </c>
      <c r="AW14" s="72" t="s">
        <v>44</v>
      </c>
      <c r="AX14" s="72" t="s">
        <v>44</v>
      </c>
      <c r="AY14" s="107" t="s">
        <v>44</v>
      </c>
    </row>
    <row r="15" spans="2:51" ht="12">
      <c r="B15" s="34" t="s">
        <v>44</v>
      </c>
      <c r="F15" s="27" t="s">
        <v>34</v>
      </c>
      <c r="G15" s="12" t="s">
        <v>274</v>
      </c>
      <c r="H15" s="34" t="s">
        <v>44</v>
      </c>
      <c r="I15" s="34" t="s">
        <v>44</v>
      </c>
      <c r="J15" s="34" t="s">
        <v>44</v>
      </c>
      <c r="K15" s="34" t="s">
        <v>44</v>
      </c>
      <c r="L15" s="34" t="s">
        <v>44</v>
      </c>
      <c r="M15" s="34" t="s">
        <v>44</v>
      </c>
      <c r="N15" s="34" t="s">
        <v>44</v>
      </c>
      <c r="O15" s="34" t="s">
        <v>44</v>
      </c>
      <c r="P15" s="34" t="s">
        <v>44</v>
      </c>
      <c r="Q15" s="34" t="s">
        <v>44</v>
      </c>
      <c r="R15" s="34" t="s">
        <v>44</v>
      </c>
      <c r="S15" s="34" t="s">
        <v>44</v>
      </c>
      <c r="T15" s="34" t="s">
        <v>44</v>
      </c>
      <c r="U15" s="34" t="s">
        <v>44</v>
      </c>
      <c r="V15" s="34" t="s">
        <v>44</v>
      </c>
      <c r="W15" s="34" t="s">
        <v>44</v>
      </c>
      <c r="X15" s="34" t="s">
        <v>44</v>
      </c>
      <c r="Y15" s="34" t="s">
        <v>44</v>
      </c>
      <c r="Z15" s="34" t="s">
        <v>44</v>
      </c>
      <c r="AA15" s="34" t="s">
        <v>44</v>
      </c>
      <c r="AB15" s="34" t="s">
        <v>44</v>
      </c>
      <c r="AC15" s="34" t="s">
        <v>44</v>
      </c>
      <c r="AD15" s="34" t="s">
        <v>44</v>
      </c>
      <c r="AE15" s="34" t="s">
        <v>44</v>
      </c>
      <c r="AF15" s="34" t="s">
        <v>44</v>
      </c>
      <c r="AG15" s="34" t="s">
        <v>44</v>
      </c>
      <c r="AH15" s="34" t="s">
        <v>44</v>
      </c>
      <c r="AI15" s="34" t="s">
        <v>44</v>
      </c>
      <c r="AJ15" s="34" t="s">
        <v>44</v>
      </c>
      <c r="AK15" s="34" t="s">
        <v>44</v>
      </c>
      <c r="AL15" s="34">
        <v>497.02</v>
      </c>
      <c r="AM15" s="34">
        <v>497.02</v>
      </c>
      <c r="AN15" s="34">
        <v>497.02</v>
      </c>
      <c r="AO15" s="35">
        <v>497.02</v>
      </c>
      <c r="AP15" s="35">
        <v>497.02</v>
      </c>
      <c r="AQ15" s="39">
        <v>497.02</v>
      </c>
      <c r="AR15" s="35">
        <v>497.02</v>
      </c>
      <c r="AS15" s="35">
        <v>497.02</v>
      </c>
      <c r="AT15" s="35">
        <v>497.02</v>
      </c>
      <c r="AU15" s="72">
        <v>497.02</v>
      </c>
      <c r="AV15" s="72">
        <v>497.02</v>
      </c>
      <c r="AW15" s="72" t="s">
        <v>44</v>
      </c>
      <c r="AX15" s="72" t="s">
        <v>44</v>
      </c>
      <c r="AY15" s="107" t="s">
        <v>44</v>
      </c>
    </row>
    <row r="16" spans="2:51" ht="12">
      <c r="B16" s="34" t="s">
        <v>44</v>
      </c>
      <c r="F16" s="27" t="s">
        <v>2</v>
      </c>
      <c r="G16" s="12" t="s">
        <v>275</v>
      </c>
      <c r="H16" s="34">
        <v>4544.07</v>
      </c>
      <c r="I16" s="34">
        <v>4544.07</v>
      </c>
      <c r="J16" s="34">
        <v>4544.07</v>
      </c>
      <c r="K16" s="34">
        <v>4544.07</v>
      </c>
      <c r="L16" s="34">
        <v>4544.07</v>
      </c>
      <c r="M16" s="34">
        <v>4544.07</v>
      </c>
      <c r="N16" s="34">
        <v>4544.07</v>
      </c>
      <c r="O16" s="34">
        <v>4544.07</v>
      </c>
      <c r="P16" s="34">
        <v>4544.07</v>
      </c>
      <c r="Q16" s="34">
        <v>4544.07</v>
      </c>
      <c r="R16" s="34">
        <v>4544.07</v>
      </c>
      <c r="S16" s="34">
        <v>4544.07</v>
      </c>
      <c r="T16" s="34">
        <v>4544.07</v>
      </c>
      <c r="U16" s="34">
        <v>4502.93</v>
      </c>
      <c r="V16" s="34">
        <v>4502.93</v>
      </c>
      <c r="W16" s="34">
        <v>4502.93</v>
      </c>
      <c r="X16" s="34">
        <v>4502.93</v>
      </c>
      <c r="Y16" s="34">
        <v>4502.93</v>
      </c>
      <c r="Z16" s="34">
        <v>4502.93</v>
      </c>
      <c r="AA16" s="34">
        <v>4502.93</v>
      </c>
      <c r="AB16" s="34">
        <v>4502.93</v>
      </c>
      <c r="AC16" s="34">
        <v>4502.93</v>
      </c>
      <c r="AD16" s="34">
        <v>4502.93</v>
      </c>
      <c r="AE16" s="34">
        <v>4502.93</v>
      </c>
      <c r="AF16" s="34">
        <v>4502.93</v>
      </c>
      <c r="AG16" s="34">
        <v>4502.93</v>
      </c>
      <c r="AH16" s="34">
        <v>4502.93</v>
      </c>
      <c r="AI16" s="34">
        <v>4502.93</v>
      </c>
      <c r="AJ16" s="34">
        <v>4502.93</v>
      </c>
      <c r="AK16" s="34">
        <v>4502.93</v>
      </c>
      <c r="AL16" s="34">
        <v>4502.93</v>
      </c>
      <c r="AM16" s="34">
        <v>4502.93</v>
      </c>
      <c r="AN16" s="34">
        <v>4502.93</v>
      </c>
      <c r="AO16" s="35">
        <v>4502.93</v>
      </c>
      <c r="AP16" s="35">
        <v>4502.93</v>
      </c>
      <c r="AQ16" s="39">
        <v>4502.93</v>
      </c>
      <c r="AR16" s="35">
        <v>4502.93</v>
      </c>
      <c r="AS16" s="35">
        <v>4502.93</v>
      </c>
      <c r="AT16" s="35">
        <v>4502.93</v>
      </c>
      <c r="AU16" s="72">
        <v>4502.93</v>
      </c>
      <c r="AV16" s="72">
        <v>4502.93</v>
      </c>
      <c r="AW16" s="72">
        <v>4502.93</v>
      </c>
      <c r="AX16" s="72">
        <v>4493.54</v>
      </c>
      <c r="AY16" s="107">
        <v>4493.54</v>
      </c>
    </row>
    <row r="17" spans="2:51" ht="12">
      <c r="B17" s="34" t="s">
        <v>44</v>
      </c>
      <c r="F17" s="27" t="s">
        <v>3</v>
      </c>
      <c r="G17" s="12" t="s">
        <v>276</v>
      </c>
      <c r="H17" s="34">
        <v>2241.65</v>
      </c>
      <c r="I17" s="34">
        <v>2241.65</v>
      </c>
      <c r="J17" s="34">
        <v>2241.65</v>
      </c>
      <c r="K17" s="34">
        <v>2241.65</v>
      </c>
      <c r="L17" s="34">
        <v>2241.65</v>
      </c>
      <c r="M17" s="34">
        <v>2241.7600000000002</v>
      </c>
      <c r="N17" s="34">
        <v>2241.7600000000002</v>
      </c>
      <c r="O17" s="34">
        <v>2241.7600000000002</v>
      </c>
      <c r="P17" s="34">
        <v>2241.7600000000002</v>
      </c>
      <c r="Q17" s="34">
        <v>2241.7600000000002</v>
      </c>
      <c r="R17" s="34">
        <v>2241.7600000000002</v>
      </c>
      <c r="S17" s="34">
        <v>2241.7600000000002</v>
      </c>
      <c r="T17" s="34">
        <v>2107.08</v>
      </c>
      <c r="U17" s="34">
        <v>2107.08</v>
      </c>
      <c r="V17" s="34">
        <v>2107.08</v>
      </c>
      <c r="W17" s="34">
        <v>2107.08</v>
      </c>
      <c r="X17" s="34">
        <v>2107.08</v>
      </c>
      <c r="Y17" s="34">
        <v>2107.08</v>
      </c>
      <c r="Z17" s="34">
        <v>2107.08</v>
      </c>
      <c r="AA17" s="34">
        <v>2107.08</v>
      </c>
      <c r="AB17" s="34">
        <v>2107.08</v>
      </c>
      <c r="AC17" s="34">
        <v>2107.08</v>
      </c>
      <c r="AD17" s="34">
        <v>2107.08</v>
      </c>
      <c r="AE17" s="34">
        <v>2107.08</v>
      </c>
      <c r="AF17" s="34">
        <v>2107.08</v>
      </c>
      <c r="AG17" s="34">
        <v>2107.08</v>
      </c>
      <c r="AH17" s="34">
        <v>2107.08</v>
      </c>
      <c r="AI17" s="34">
        <v>2107.08</v>
      </c>
      <c r="AJ17" s="34">
        <v>2107.08</v>
      </c>
      <c r="AK17" s="34">
        <v>2107.08</v>
      </c>
      <c r="AL17" s="34">
        <v>2107.08</v>
      </c>
      <c r="AM17" s="34">
        <v>2094.96</v>
      </c>
      <c r="AN17" s="34">
        <v>2094.96</v>
      </c>
      <c r="AO17" s="35">
        <v>2094.96</v>
      </c>
      <c r="AP17" s="35">
        <v>2094.96</v>
      </c>
      <c r="AQ17" s="39">
        <v>2094.96</v>
      </c>
      <c r="AR17" s="35">
        <v>2094.96</v>
      </c>
      <c r="AS17" s="35">
        <v>2094.96</v>
      </c>
      <c r="AT17" s="35">
        <v>2094.96</v>
      </c>
      <c r="AU17" s="72">
        <v>2094.96</v>
      </c>
      <c r="AV17" s="72">
        <v>2094.96</v>
      </c>
      <c r="AW17" s="72">
        <v>2094.96</v>
      </c>
      <c r="AX17" s="72">
        <v>2094.96</v>
      </c>
      <c r="AY17" s="107">
        <v>2094.96</v>
      </c>
    </row>
    <row r="18" spans="2:51" ht="12">
      <c r="B18" s="34" t="s">
        <v>44</v>
      </c>
      <c r="F18" s="27" t="s">
        <v>4</v>
      </c>
      <c r="G18" s="12" t="s">
        <v>277</v>
      </c>
      <c r="H18" s="34">
        <v>2879.37</v>
      </c>
      <c r="I18" s="34">
        <v>2702.42</v>
      </c>
      <c r="J18" s="34">
        <v>2702.42</v>
      </c>
      <c r="K18" s="34">
        <v>2702.42</v>
      </c>
      <c r="L18" s="34">
        <v>2702.42</v>
      </c>
      <c r="M18" s="34">
        <v>2702.42</v>
      </c>
      <c r="N18" s="34">
        <v>2702.42</v>
      </c>
      <c r="O18" s="34">
        <v>2702.42</v>
      </c>
      <c r="P18" s="34">
        <v>2702.42</v>
      </c>
      <c r="Q18" s="34">
        <v>2702.42</v>
      </c>
      <c r="R18" s="34">
        <v>2702.42</v>
      </c>
      <c r="S18" s="34">
        <v>2702.42</v>
      </c>
      <c r="T18" s="34">
        <v>2702.42</v>
      </c>
      <c r="U18" s="34">
        <v>2702.42</v>
      </c>
      <c r="V18" s="34">
        <v>2702.42</v>
      </c>
      <c r="W18" s="34">
        <v>2702.42</v>
      </c>
      <c r="X18" s="34">
        <v>2708.18</v>
      </c>
      <c r="Y18" s="34">
        <v>2708.18</v>
      </c>
      <c r="Z18" s="34">
        <v>2708.18</v>
      </c>
      <c r="AA18" s="34">
        <v>2708.18</v>
      </c>
      <c r="AB18" s="34">
        <v>2648.27</v>
      </c>
      <c r="AC18" s="34">
        <v>2648.27</v>
      </c>
      <c r="AD18" s="34">
        <v>2648.27</v>
      </c>
      <c r="AE18" s="34">
        <v>2648.27</v>
      </c>
      <c r="AF18" s="34">
        <v>2669.1</v>
      </c>
      <c r="AG18" s="34">
        <v>2669.1</v>
      </c>
      <c r="AH18" s="34">
        <v>2669.1</v>
      </c>
      <c r="AI18" s="34">
        <v>2669.1</v>
      </c>
      <c r="AJ18" s="34">
        <v>2669.1</v>
      </c>
      <c r="AK18" s="34">
        <v>2669.1</v>
      </c>
      <c r="AL18" s="34">
        <v>2669.1</v>
      </c>
      <c r="AM18" s="34">
        <v>2669.1</v>
      </c>
      <c r="AN18" s="34">
        <v>2669.1</v>
      </c>
      <c r="AO18" s="35">
        <v>2669.1</v>
      </c>
      <c r="AP18" s="35">
        <v>2669.1</v>
      </c>
      <c r="AQ18" s="39">
        <v>2669.1</v>
      </c>
      <c r="AR18" s="35">
        <v>2669.1</v>
      </c>
      <c r="AS18" s="35">
        <v>2669.1</v>
      </c>
      <c r="AT18" s="35">
        <v>2669.1</v>
      </c>
      <c r="AU18" s="72">
        <v>2669.1</v>
      </c>
      <c r="AV18" s="72">
        <v>2669.1</v>
      </c>
      <c r="AW18" s="72">
        <v>2669.1</v>
      </c>
      <c r="AX18" s="72">
        <v>2669.1</v>
      </c>
      <c r="AY18" s="107">
        <v>2669.1</v>
      </c>
    </row>
    <row r="19" spans="2:51" ht="12">
      <c r="B19" s="34" t="s">
        <v>44</v>
      </c>
      <c r="F19" s="27" t="s">
        <v>5</v>
      </c>
      <c r="G19" s="12" t="s">
        <v>278</v>
      </c>
      <c r="H19" s="34">
        <v>19610.060000000001</v>
      </c>
      <c r="I19" s="34">
        <v>19610.060000000001</v>
      </c>
      <c r="J19" s="34">
        <v>19610.060000000001</v>
      </c>
      <c r="K19" s="34">
        <v>19610.060000000001</v>
      </c>
      <c r="L19" s="34">
        <v>19610.060000000001</v>
      </c>
      <c r="M19" s="34">
        <v>19610.060000000001</v>
      </c>
      <c r="N19" s="34">
        <v>19610.060000000001</v>
      </c>
      <c r="O19" s="34">
        <v>19610.060000000001</v>
      </c>
      <c r="P19" s="34">
        <v>19610.060000000001</v>
      </c>
      <c r="Q19" s="34">
        <v>19610.060000000001</v>
      </c>
      <c r="R19" s="34">
        <v>19610.060000000001</v>
      </c>
      <c r="S19" s="34">
        <v>19610.060000000001</v>
      </c>
      <c r="T19" s="34">
        <v>19610.060000000001</v>
      </c>
      <c r="U19" s="34">
        <v>19610.060000000001</v>
      </c>
      <c r="V19" s="34">
        <v>19610.060000000001</v>
      </c>
      <c r="W19" s="34">
        <v>19610.060000000001</v>
      </c>
      <c r="X19" s="34">
        <v>19610.060000000001</v>
      </c>
      <c r="Y19" s="34">
        <v>19610.060000000001</v>
      </c>
      <c r="Z19" s="34">
        <v>19610.060000000001</v>
      </c>
      <c r="AA19" s="34">
        <v>19610.060000000001</v>
      </c>
      <c r="AB19" s="34">
        <v>19610.060000000001</v>
      </c>
      <c r="AC19" s="34">
        <v>19610.060000000001</v>
      </c>
      <c r="AD19" s="34">
        <v>19610.060000000001</v>
      </c>
      <c r="AE19" s="34">
        <v>19610.060000000001</v>
      </c>
      <c r="AF19" s="34">
        <v>19610.060000000001</v>
      </c>
      <c r="AG19" s="34" t="s">
        <v>44</v>
      </c>
      <c r="AH19" s="34" t="s">
        <v>44</v>
      </c>
      <c r="AI19" s="34" t="s">
        <v>44</v>
      </c>
      <c r="AJ19" s="34" t="s">
        <v>44</v>
      </c>
      <c r="AK19" s="34" t="s">
        <v>44</v>
      </c>
      <c r="AL19" s="34" t="s">
        <v>44</v>
      </c>
      <c r="AM19" s="34" t="s">
        <v>44</v>
      </c>
      <c r="AN19" s="34" t="s">
        <v>44</v>
      </c>
      <c r="AO19" s="35" t="s">
        <v>44</v>
      </c>
      <c r="AP19" s="35" t="s">
        <v>44</v>
      </c>
      <c r="AQ19" s="39" t="s">
        <v>44</v>
      </c>
      <c r="AR19" s="35" t="s">
        <v>44</v>
      </c>
      <c r="AS19" s="35" t="s">
        <v>44</v>
      </c>
      <c r="AT19" s="35" t="s">
        <v>44</v>
      </c>
      <c r="AU19" s="72" t="s">
        <v>44</v>
      </c>
      <c r="AV19" s="72" t="s">
        <v>44</v>
      </c>
      <c r="AW19" s="72" t="s">
        <v>44</v>
      </c>
      <c r="AX19" s="72" t="s">
        <v>44</v>
      </c>
      <c r="AY19" s="107" t="s">
        <v>44</v>
      </c>
    </row>
    <row r="20" spans="2:51" ht="12">
      <c r="B20" s="34" t="s">
        <v>44</v>
      </c>
      <c r="F20" s="27" t="s">
        <v>6</v>
      </c>
      <c r="G20" s="12" t="s">
        <v>279</v>
      </c>
      <c r="H20" s="34">
        <v>1284.5999999999999</v>
      </c>
      <c r="I20" s="34">
        <v>1284.5999999999999</v>
      </c>
      <c r="J20" s="34">
        <v>1284.5999999999999</v>
      </c>
      <c r="K20" s="34">
        <v>1284.5999999999999</v>
      </c>
      <c r="L20" s="34">
        <v>1284.5999999999999</v>
      </c>
      <c r="M20" s="34">
        <v>1284.5999999999999</v>
      </c>
      <c r="N20" s="34">
        <v>1284.5999999999999</v>
      </c>
      <c r="O20" s="34">
        <v>1284.5999999999999</v>
      </c>
      <c r="P20" s="34">
        <v>1284.5999999999999</v>
      </c>
      <c r="Q20" s="34">
        <v>1284.5999999999999</v>
      </c>
      <c r="R20" s="34">
        <v>1284.5999999999999</v>
      </c>
      <c r="S20" s="34">
        <v>1284.5999999999999</v>
      </c>
      <c r="T20" s="34">
        <v>1284.5999999999999</v>
      </c>
      <c r="U20" s="34">
        <v>1284.5999999999999</v>
      </c>
      <c r="V20" s="34">
        <v>1284.5999999999999</v>
      </c>
      <c r="W20" s="34">
        <v>1284.5999999999999</v>
      </c>
      <c r="X20" s="34">
        <v>1284.5999999999999</v>
      </c>
      <c r="Y20" s="34">
        <v>1284.5999999999999</v>
      </c>
      <c r="Z20" s="34">
        <v>1267.95</v>
      </c>
      <c r="AA20" s="34">
        <v>1267.95</v>
      </c>
      <c r="AB20" s="34">
        <v>1267.95</v>
      </c>
      <c r="AC20" s="34">
        <v>1267.95</v>
      </c>
      <c r="AD20" s="34">
        <v>1267.95</v>
      </c>
      <c r="AE20" s="34">
        <v>1267.95</v>
      </c>
      <c r="AF20" s="34">
        <v>1267.95</v>
      </c>
      <c r="AG20" s="34">
        <v>1267.95</v>
      </c>
      <c r="AH20" s="34">
        <v>1267.95</v>
      </c>
      <c r="AI20" s="34" t="s">
        <v>44</v>
      </c>
      <c r="AJ20" s="34" t="s">
        <v>44</v>
      </c>
      <c r="AK20" s="34" t="s">
        <v>44</v>
      </c>
      <c r="AL20" s="34" t="s">
        <v>44</v>
      </c>
      <c r="AM20" s="34" t="s">
        <v>44</v>
      </c>
      <c r="AN20" s="34" t="s">
        <v>44</v>
      </c>
      <c r="AO20" s="35" t="s">
        <v>44</v>
      </c>
      <c r="AP20" s="35" t="s">
        <v>44</v>
      </c>
      <c r="AQ20" s="39" t="s">
        <v>44</v>
      </c>
      <c r="AR20" s="35" t="s">
        <v>44</v>
      </c>
      <c r="AS20" s="35" t="s">
        <v>44</v>
      </c>
      <c r="AT20" s="35" t="s">
        <v>44</v>
      </c>
      <c r="AU20" s="72" t="s">
        <v>44</v>
      </c>
      <c r="AV20" s="72" t="s">
        <v>44</v>
      </c>
      <c r="AW20" s="72" t="s">
        <v>44</v>
      </c>
      <c r="AX20" s="72" t="s">
        <v>44</v>
      </c>
      <c r="AY20" s="107" t="s">
        <v>44</v>
      </c>
    </row>
    <row r="21" spans="2:51" ht="12">
      <c r="B21" s="34" t="s">
        <v>44</v>
      </c>
      <c r="F21" s="27" t="s">
        <v>7</v>
      </c>
      <c r="G21" s="12" t="s">
        <v>280</v>
      </c>
      <c r="H21" s="34" t="s">
        <v>44</v>
      </c>
      <c r="I21" s="34">
        <v>1543.05</v>
      </c>
      <c r="J21" s="34">
        <v>1543.05</v>
      </c>
      <c r="K21" s="34">
        <v>1543.05</v>
      </c>
      <c r="L21" s="34">
        <v>1543.05</v>
      </c>
      <c r="M21" s="34">
        <v>1543.05</v>
      </c>
      <c r="N21" s="34">
        <v>1543.05</v>
      </c>
      <c r="O21" s="34">
        <v>1543.05</v>
      </c>
      <c r="P21" s="34">
        <v>1543.05</v>
      </c>
      <c r="Q21" s="34">
        <v>1543.05</v>
      </c>
      <c r="R21" s="34">
        <v>1543.05</v>
      </c>
      <c r="S21" s="34">
        <v>1543.05</v>
      </c>
      <c r="T21" s="34">
        <v>1543.05</v>
      </c>
      <c r="U21" s="34">
        <v>1543.05</v>
      </c>
      <c r="V21" s="34">
        <v>1543.05</v>
      </c>
      <c r="W21" s="34">
        <v>1543.05</v>
      </c>
      <c r="X21" s="34">
        <v>1543.05</v>
      </c>
      <c r="Y21" s="34">
        <v>1543.05</v>
      </c>
      <c r="Z21" s="34">
        <v>1543.05</v>
      </c>
      <c r="AA21" s="34">
        <v>1543.05</v>
      </c>
      <c r="AB21" s="34">
        <v>1543.05</v>
      </c>
      <c r="AC21" s="34">
        <v>1543.05</v>
      </c>
      <c r="AD21" s="34">
        <v>1543.05</v>
      </c>
      <c r="AE21" s="34">
        <v>1543.05</v>
      </c>
      <c r="AF21" s="34">
        <v>1543.05</v>
      </c>
      <c r="AG21" s="34">
        <v>1543.05</v>
      </c>
      <c r="AH21" s="34">
        <v>1543.05</v>
      </c>
      <c r="AI21" s="34">
        <v>1543.05</v>
      </c>
      <c r="AJ21" s="34">
        <v>1543.05</v>
      </c>
      <c r="AK21" s="34">
        <v>1543.05</v>
      </c>
      <c r="AL21" s="34">
        <v>1543.05</v>
      </c>
      <c r="AM21" s="34">
        <v>1543.05</v>
      </c>
      <c r="AN21" s="34">
        <v>1543.05</v>
      </c>
      <c r="AO21" s="35">
        <v>1543.05</v>
      </c>
      <c r="AP21" s="35">
        <v>1543.05</v>
      </c>
      <c r="AQ21" s="39">
        <v>1543.05</v>
      </c>
      <c r="AR21" s="35">
        <v>1543.05</v>
      </c>
      <c r="AS21" s="35">
        <v>1543.05</v>
      </c>
      <c r="AT21" s="35">
        <v>1543.05</v>
      </c>
      <c r="AU21" s="72">
        <v>1543.05</v>
      </c>
      <c r="AV21" s="72">
        <v>1543.05</v>
      </c>
      <c r="AW21" s="72">
        <v>1543.05</v>
      </c>
      <c r="AX21" s="72">
        <v>1543.05</v>
      </c>
      <c r="AY21" s="107">
        <v>1543.05</v>
      </c>
    </row>
    <row r="22" spans="2:51" ht="12">
      <c r="B22" s="34" t="s">
        <v>44</v>
      </c>
      <c r="F22" s="27" t="s">
        <v>8</v>
      </c>
      <c r="G22" s="12" t="s">
        <v>281</v>
      </c>
      <c r="H22" s="34" t="s">
        <v>44</v>
      </c>
      <c r="I22" s="34" t="s">
        <v>44</v>
      </c>
      <c r="J22" s="34">
        <v>8958.7000000000007</v>
      </c>
      <c r="K22" s="34">
        <v>8958.7000000000007</v>
      </c>
      <c r="L22" s="34">
        <v>8958.7000000000007</v>
      </c>
      <c r="M22" s="34" t="s">
        <v>44</v>
      </c>
      <c r="N22" s="34" t="s">
        <v>44</v>
      </c>
      <c r="O22" s="34" t="s">
        <v>44</v>
      </c>
      <c r="P22" s="34" t="s">
        <v>44</v>
      </c>
      <c r="Q22" s="34" t="s">
        <v>44</v>
      </c>
      <c r="R22" s="34" t="s">
        <v>44</v>
      </c>
      <c r="S22" s="34" t="s">
        <v>44</v>
      </c>
      <c r="T22" s="34" t="s">
        <v>44</v>
      </c>
      <c r="U22" s="34" t="s">
        <v>44</v>
      </c>
      <c r="V22" s="34" t="s">
        <v>44</v>
      </c>
      <c r="W22" s="34" t="s">
        <v>44</v>
      </c>
      <c r="X22" s="34" t="s">
        <v>44</v>
      </c>
      <c r="Y22" s="34" t="s">
        <v>44</v>
      </c>
      <c r="Z22" s="34" t="s">
        <v>44</v>
      </c>
      <c r="AA22" s="34" t="s">
        <v>44</v>
      </c>
      <c r="AB22" s="34" t="s">
        <v>44</v>
      </c>
      <c r="AC22" s="34" t="s">
        <v>44</v>
      </c>
      <c r="AD22" s="34" t="s">
        <v>44</v>
      </c>
      <c r="AE22" s="34" t="s">
        <v>44</v>
      </c>
      <c r="AF22" s="34" t="s">
        <v>44</v>
      </c>
      <c r="AG22" s="34" t="s">
        <v>44</v>
      </c>
      <c r="AH22" s="34" t="s">
        <v>44</v>
      </c>
      <c r="AI22" s="34" t="s">
        <v>44</v>
      </c>
      <c r="AJ22" s="34" t="s">
        <v>44</v>
      </c>
      <c r="AK22" s="34" t="s">
        <v>44</v>
      </c>
      <c r="AL22" s="34" t="s">
        <v>44</v>
      </c>
      <c r="AM22" s="34" t="s">
        <v>44</v>
      </c>
      <c r="AN22" s="34" t="s">
        <v>44</v>
      </c>
      <c r="AO22" s="35" t="s">
        <v>44</v>
      </c>
      <c r="AP22" s="35" t="s">
        <v>44</v>
      </c>
      <c r="AQ22" s="39" t="s">
        <v>44</v>
      </c>
      <c r="AR22" s="35" t="s">
        <v>44</v>
      </c>
      <c r="AS22" s="35" t="s">
        <v>44</v>
      </c>
      <c r="AT22" s="35" t="s">
        <v>44</v>
      </c>
      <c r="AU22" s="72" t="s">
        <v>44</v>
      </c>
      <c r="AV22" s="72" t="s">
        <v>44</v>
      </c>
      <c r="AW22" s="72" t="s">
        <v>44</v>
      </c>
      <c r="AX22" s="72" t="s">
        <v>44</v>
      </c>
      <c r="AY22" s="107" t="s">
        <v>44</v>
      </c>
    </row>
    <row r="23" spans="2:51" ht="12">
      <c r="B23" s="34" t="s">
        <v>44</v>
      </c>
      <c r="F23" s="27" t="s">
        <v>9</v>
      </c>
      <c r="G23" s="12" t="s">
        <v>282</v>
      </c>
      <c r="H23" s="34" t="s">
        <v>44</v>
      </c>
      <c r="I23" s="34" t="s">
        <v>44</v>
      </c>
      <c r="J23" s="34">
        <v>50285.89</v>
      </c>
      <c r="K23" s="34">
        <v>50285.89</v>
      </c>
      <c r="L23" s="34">
        <v>50285.89</v>
      </c>
      <c r="M23" s="34">
        <v>50285.89</v>
      </c>
      <c r="N23" s="34">
        <v>50285.89</v>
      </c>
      <c r="O23" s="34">
        <v>50285.89</v>
      </c>
      <c r="P23" s="34">
        <v>50285.89</v>
      </c>
      <c r="Q23" s="34">
        <v>50285.89</v>
      </c>
      <c r="R23" s="34">
        <v>50285.89</v>
      </c>
      <c r="S23" s="34">
        <v>50285.89</v>
      </c>
      <c r="T23" s="34">
        <v>50285.89</v>
      </c>
      <c r="U23" s="34">
        <v>50285.89</v>
      </c>
      <c r="V23" s="34">
        <v>50285.89</v>
      </c>
      <c r="W23" s="34">
        <v>50285.89</v>
      </c>
      <c r="X23" s="34">
        <v>50285.89</v>
      </c>
      <c r="Y23" s="34">
        <v>50285.89</v>
      </c>
      <c r="Z23" s="34">
        <v>50285.89</v>
      </c>
      <c r="AA23" s="34">
        <v>50285.89</v>
      </c>
      <c r="AB23" s="34">
        <v>50285.89</v>
      </c>
      <c r="AC23" s="34">
        <v>50285.89</v>
      </c>
      <c r="AD23" s="34" t="s">
        <v>44</v>
      </c>
      <c r="AE23" s="34" t="s">
        <v>44</v>
      </c>
      <c r="AF23" s="34" t="s">
        <v>44</v>
      </c>
      <c r="AG23" s="34" t="s">
        <v>44</v>
      </c>
      <c r="AH23" s="34" t="s">
        <v>44</v>
      </c>
      <c r="AI23" s="34" t="s">
        <v>44</v>
      </c>
      <c r="AJ23" s="34" t="s">
        <v>44</v>
      </c>
      <c r="AK23" s="34" t="s">
        <v>44</v>
      </c>
      <c r="AL23" s="34" t="s">
        <v>44</v>
      </c>
      <c r="AM23" s="34" t="s">
        <v>44</v>
      </c>
      <c r="AN23" s="34" t="s">
        <v>44</v>
      </c>
      <c r="AO23" s="35" t="s">
        <v>44</v>
      </c>
      <c r="AP23" s="35" t="s">
        <v>44</v>
      </c>
      <c r="AQ23" s="39" t="s">
        <v>44</v>
      </c>
      <c r="AR23" s="35" t="s">
        <v>44</v>
      </c>
      <c r="AS23" s="35" t="s">
        <v>44</v>
      </c>
      <c r="AT23" s="35" t="s">
        <v>44</v>
      </c>
      <c r="AU23" s="72" t="s">
        <v>44</v>
      </c>
      <c r="AV23" s="72" t="s">
        <v>44</v>
      </c>
      <c r="AW23" s="72" t="s">
        <v>44</v>
      </c>
      <c r="AX23" s="72" t="s">
        <v>44</v>
      </c>
      <c r="AY23" s="107" t="s">
        <v>44</v>
      </c>
    </row>
    <row r="24" spans="2:51" ht="12">
      <c r="B24" s="34" t="s">
        <v>44</v>
      </c>
      <c r="F24" s="27" t="s">
        <v>10</v>
      </c>
      <c r="G24" s="12" t="s">
        <v>283</v>
      </c>
      <c r="H24" s="34" t="s">
        <v>44</v>
      </c>
      <c r="I24" s="34" t="s">
        <v>44</v>
      </c>
      <c r="J24" s="34" t="s">
        <v>44</v>
      </c>
      <c r="K24" s="34">
        <v>4991.97</v>
      </c>
      <c r="L24" s="34">
        <v>8319.9500000000007</v>
      </c>
      <c r="M24" s="34">
        <v>8319.9500000000007</v>
      </c>
      <c r="N24" s="34">
        <v>8319.9500000000007</v>
      </c>
      <c r="O24" s="34">
        <v>8319.9500000000007</v>
      </c>
      <c r="P24" s="34">
        <v>8319.9500000000007</v>
      </c>
      <c r="Q24" s="34">
        <v>8319.9500000000007</v>
      </c>
      <c r="R24" s="34">
        <v>8319.9500000000007</v>
      </c>
      <c r="S24" s="34">
        <v>8319.9599999999991</v>
      </c>
      <c r="T24" s="34">
        <v>8319.9599999999991</v>
      </c>
      <c r="U24" s="34">
        <v>8319.9599999999991</v>
      </c>
      <c r="V24" s="34">
        <v>8319.9599999999991</v>
      </c>
      <c r="W24" s="34">
        <v>8319.9699999999993</v>
      </c>
      <c r="X24" s="34">
        <v>8319.9699999999993</v>
      </c>
      <c r="Y24" s="34">
        <v>8319.9699999999993</v>
      </c>
      <c r="Z24" s="34">
        <v>8330.41</v>
      </c>
      <c r="AA24" s="34">
        <v>8330.41</v>
      </c>
      <c r="AB24" s="34">
        <v>8330.41</v>
      </c>
      <c r="AC24" s="34">
        <v>8330.41</v>
      </c>
      <c r="AD24" s="34">
        <v>8330.41</v>
      </c>
      <c r="AE24" s="34">
        <v>8330.41</v>
      </c>
      <c r="AF24" s="34">
        <v>8369.2099999999991</v>
      </c>
      <c r="AG24" s="34">
        <v>8369.2099999999991</v>
      </c>
      <c r="AH24" s="34">
        <v>8311.69</v>
      </c>
      <c r="AI24" s="34">
        <v>8295.6200000000008</v>
      </c>
      <c r="AJ24" s="34">
        <v>8295.6200000000008</v>
      </c>
      <c r="AK24" s="34">
        <v>8295.6200000000008</v>
      </c>
      <c r="AL24" s="34">
        <v>8295.6200000000008</v>
      </c>
      <c r="AM24" s="34">
        <v>8295.6200000000008</v>
      </c>
      <c r="AN24" s="34">
        <v>8295.6200000000008</v>
      </c>
      <c r="AO24" s="35">
        <v>8295.6200000000008</v>
      </c>
      <c r="AP24" s="35">
        <v>8295.6200000000008</v>
      </c>
      <c r="AQ24" s="39">
        <v>8295.6200000000008</v>
      </c>
      <c r="AR24" s="35">
        <v>8295.6200000000008</v>
      </c>
      <c r="AS24" s="35">
        <v>8295.6200000000008</v>
      </c>
      <c r="AT24" s="35">
        <v>8295.6200000000008</v>
      </c>
      <c r="AU24" s="72">
        <v>8295.6200000000008</v>
      </c>
      <c r="AV24" s="72">
        <v>8295.6200000000008</v>
      </c>
      <c r="AW24" s="72">
        <v>8295.6200000000008</v>
      </c>
      <c r="AX24" s="72">
        <v>8295.6200000000008</v>
      </c>
      <c r="AY24" s="107">
        <v>8295.6200000000008</v>
      </c>
    </row>
    <row r="25" spans="2:51" ht="12">
      <c r="B25" s="34" t="s">
        <v>44</v>
      </c>
      <c r="F25" s="27" t="s">
        <v>12</v>
      </c>
      <c r="G25" s="12" t="s">
        <v>284</v>
      </c>
      <c r="H25" s="34" t="s">
        <v>44</v>
      </c>
      <c r="I25" s="34" t="s">
        <v>44</v>
      </c>
      <c r="J25" s="34" t="s">
        <v>44</v>
      </c>
      <c r="K25" s="34" t="s">
        <v>44</v>
      </c>
      <c r="L25" s="34" t="s">
        <v>44</v>
      </c>
      <c r="M25" s="34" t="s">
        <v>44</v>
      </c>
      <c r="N25" s="34">
        <v>2319.2399999999998</v>
      </c>
      <c r="O25" s="34">
        <v>2319.2399999999998</v>
      </c>
      <c r="P25" s="34">
        <v>2319.2399999999998</v>
      </c>
      <c r="Q25" s="34">
        <v>2319.2399999999998</v>
      </c>
      <c r="R25" s="34">
        <v>2319.2399999999998</v>
      </c>
      <c r="S25" s="34">
        <v>2319.2399999999998</v>
      </c>
      <c r="T25" s="34">
        <v>2319.2399999999998</v>
      </c>
      <c r="U25" s="34">
        <v>2319.2399999999998</v>
      </c>
      <c r="V25" s="34">
        <v>2319.2399999999998</v>
      </c>
      <c r="W25" s="34">
        <v>2319.2399999999998</v>
      </c>
      <c r="X25" s="34">
        <v>2319.2399999999998</v>
      </c>
      <c r="Y25" s="34">
        <v>2319.2399999999998</v>
      </c>
      <c r="Z25" s="34">
        <v>2319.2399999999998</v>
      </c>
      <c r="AA25" s="34">
        <v>2319.2399999999998</v>
      </c>
      <c r="AB25" s="34">
        <v>2319.2399999999998</v>
      </c>
      <c r="AC25" s="34">
        <v>2326.91</v>
      </c>
      <c r="AD25" s="34">
        <v>2326.91</v>
      </c>
      <c r="AE25" s="34">
        <v>2326.94</v>
      </c>
      <c r="AF25" s="34">
        <v>2326.9699999999998</v>
      </c>
      <c r="AG25" s="34">
        <v>2326.9699999999998</v>
      </c>
      <c r="AH25" s="34">
        <v>2326.9699999999998</v>
      </c>
      <c r="AI25" s="34">
        <v>2327</v>
      </c>
      <c r="AJ25" s="34">
        <v>2327</v>
      </c>
      <c r="AK25" s="34">
        <v>2327</v>
      </c>
      <c r="AL25" s="34">
        <v>2327</v>
      </c>
      <c r="AM25" s="34">
        <v>2327</v>
      </c>
      <c r="AN25" s="34">
        <v>2327</v>
      </c>
      <c r="AO25" s="35">
        <v>2327</v>
      </c>
      <c r="AP25" s="35">
        <v>2327</v>
      </c>
      <c r="AQ25" s="39">
        <v>2327</v>
      </c>
      <c r="AR25" s="35">
        <v>2327</v>
      </c>
      <c r="AS25" s="35">
        <v>2327</v>
      </c>
      <c r="AT25" s="35">
        <v>2327</v>
      </c>
      <c r="AU25" s="72">
        <v>2327</v>
      </c>
      <c r="AV25" s="72">
        <v>2327</v>
      </c>
      <c r="AW25" s="72">
        <v>2327</v>
      </c>
      <c r="AX25" s="72" t="s">
        <v>44</v>
      </c>
      <c r="AY25" s="107" t="s">
        <v>44</v>
      </c>
    </row>
    <row r="26" spans="2:51" ht="12">
      <c r="B26" s="34" t="s">
        <v>44</v>
      </c>
      <c r="F26" s="27" t="s">
        <v>13</v>
      </c>
      <c r="G26" s="12" t="s">
        <v>285</v>
      </c>
      <c r="H26" s="34" t="s">
        <v>44</v>
      </c>
      <c r="I26" s="34" t="s">
        <v>44</v>
      </c>
      <c r="J26" s="34" t="s">
        <v>44</v>
      </c>
      <c r="K26" s="34" t="s">
        <v>44</v>
      </c>
      <c r="L26" s="34" t="s">
        <v>44</v>
      </c>
      <c r="M26" s="34" t="s">
        <v>44</v>
      </c>
      <c r="N26" s="34" t="s">
        <v>44</v>
      </c>
      <c r="O26" s="34" t="s">
        <v>44</v>
      </c>
      <c r="P26" s="34" t="s">
        <v>44</v>
      </c>
      <c r="Q26" s="34">
        <v>2477.64</v>
      </c>
      <c r="R26" s="34">
        <v>2477.64</v>
      </c>
      <c r="S26" s="34">
        <v>2477.64</v>
      </c>
      <c r="T26" s="34">
        <v>2477.64</v>
      </c>
      <c r="U26" s="34">
        <v>2477.64</v>
      </c>
      <c r="V26" s="34">
        <v>2477.64</v>
      </c>
      <c r="W26" s="34">
        <v>2477.64</v>
      </c>
      <c r="X26" s="34">
        <v>2477.64</v>
      </c>
      <c r="Y26" s="34">
        <v>2477.64</v>
      </c>
      <c r="Z26" s="34">
        <v>2477.64</v>
      </c>
      <c r="AA26" s="34">
        <v>2477.64</v>
      </c>
      <c r="AB26" s="34">
        <v>2477.64</v>
      </c>
      <c r="AC26" s="34">
        <v>2477.64</v>
      </c>
      <c r="AD26" s="34">
        <v>2477.64</v>
      </c>
      <c r="AE26" s="34">
        <v>2477.64</v>
      </c>
      <c r="AF26" s="34">
        <v>2477.64</v>
      </c>
      <c r="AG26" s="34">
        <v>2477.64</v>
      </c>
      <c r="AH26" s="34">
        <v>2477.64</v>
      </c>
      <c r="AI26" s="34">
        <v>2477.64</v>
      </c>
      <c r="AJ26" s="34">
        <v>2477.64</v>
      </c>
      <c r="AK26" s="34">
        <v>2477.64</v>
      </c>
      <c r="AL26" s="34">
        <v>2477.64</v>
      </c>
      <c r="AM26" s="34">
        <v>2477.37</v>
      </c>
      <c r="AN26" s="34">
        <v>2477.37</v>
      </c>
      <c r="AO26" s="35">
        <v>2477.37</v>
      </c>
      <c r="AP26" s="35">
        <v>2477.37</v>
      </c>
      <c r="AQ26" s="39">
        <v>2477.37</v>
      </c>
      <c r="AR26" s="35" t="s">
        <v>44</v>
      </c>
      <c r="AS26" s="35" t="s">
        <v>44</v>
      </c>
      <c r="AT26" s="35" t="s">
        <v>44</v>
      </c>
      <c r="AU26" s="72" t="s">
        <v>44</v>
      </c>
      <c r="AV26" s="72" t="s">
        <v>44</v>
      </c>
      <c r="AW26" s="72" t="s">
        <v>44</v>
      </c>
      <c r="AX26" s="72" t="s">
        <v>44</v>
      </c>
      <c r="AY26" s="107" t="s">
        <v>44</v>
      </c>
    </row>
    <row r="27" spans="2:51" ht="12">
      <c r="B27" s="34" t="s">
        <v>44</v>
      </c>
      <c r="F27" s="27" t="s">
        <v>35</v>
      </c>
      <c r="G27" s="12" t="s">
        <v>286</v>
      </c>
      <c r="H27" s="34" t="s">
        <v>44</v>
      </c>
      <c r="I27" s="34" t="s">
        <v>44</v>
      </c>
      <c r="J27" s="34" t="s">
        <v>44</v>
      </c>
      <c r="K27" s="34" t="s">
        <v>44</v>
      </c>
      <c r="L27" s="34" t="s">
        <v>44</v>
      </c>
      <c r="M27" s="34" t="s">
        <v>44</v>
      </c>
      <c r="N27" s="34" t="s">
        <v>44</v>
      </c>
      <c r="O27" s="34" t="s">
        <v>44</v>
      </c>
      <c r="P27" s="34" t="s">
        <v>44</v>
      </c>
      <c r="Q27" s="34" t="s">
        <v>44</v>
      </c>
      <c r="R27" s="34" t="s">
        <v>44</v>
      </c>
      <c r="S27" s="34" t="s">
        <v>44</v>
      </c>
      <c r="T27" s="34" t="s">
        <v>44</v>
      </c>
      <c r="U27" s="34" t="s">
        <v>44</v>
      </c>
      <c r="V27" s="34" t="s">
        <v>44</v>
      </c>
      <c r="W27" s="34" t="s">
        <v>44</v>
      </c>
      <c r="X27" s="34" t="s">
        <v>44</v>
      </c>
      <c r="Y27" s="34" t="s">
        <v>44</v>
      </c>
      <c r="Z27" s="34" t="s">
        <v>44</v>
      </c>
      <c r="AA27" s="34" t="s">
        <v>44</v>
      </c>
      <c r="AB27" s="34">
        <v>3399.3009999999999</v>
      </c>
      <c r="AC27" s="34">
        <v>3399.3009999999999</v>
      </c>
      <c r="AD27" s="34">
        <v>3399.3009999999999</v>
      </c>
      <c r="AE27" s="34">
        <v>3399.3009999999999</v>
      </c>
      <c r="AF27" s="34">
        <v>3399.3</v>
      </c>
      <c r="AG27" s="34">
        <v>3399.3</v>
      </c>
      <c r="AH27" s="34">
        <v>3399.34</v>
      </c>
      <c r="AI27" s="34">
        <v>3399.34</v>
      </c>
      <c r="AJ27" s="34">
        <v>3399.34</v>
      </c>
      <c r="AK27" s="34">
        <v>3399.34</v>
      </c>
      <c r="AL27" s="34">
        <v>3399.34</v>
      </c>
      <c r="AM27" s="34" t="s">
        <v>44</v>
      </c>
      <c r="AN27" s="34" t="s">
        <v>44</v>
      </c>
      <c r="AO27" s="35" t="s">
        <v>44</v>
      </c>
      <c r="AP27" s="35" t="s">
        <v>44</v>
      </c>
      <c r="AQ27" s="39" t="s">
        <v>44</v>
      </c>
      <c r="AR27" s="35" t="s">
        <v>44</v>
      </c>
      <c r="AS27" s="35" t="s">
        <v>44</v>
      </c>
      <c r="AT27" s="35" t="s">
        <v>44</v>
      </c>
      <c r="AU27" s="72" t="s">
        <v>44</v>
      </c>
      <c r="AV27" s="72" t="s">
        <v>44</v>
      </c>
      <c r="AW27" s="72" t="s">
        <v>44</v>
      </c>
      <c r="AX27" s="72" t="s">
        <v>44</v>
      </c>
      <c r="AY27" s="107" t="s">
        <v>44</v>
      </c>
    </row>
    <row r="28" spans="2:51" ht="12">
      <c r="B28" s="34" t="s">
        <v>44</v>
      </c>
      <c r="F28" s="27" t="s">
        <v>36</v>
      </c>
      <c r="G28" s="12" t="s">
        <v>287</v>
      </c>
      <c r="H28" s="34" t="s">
        <v>44</v>
      </c>
      <c r="I28" s="34" t="s">
        <v>44</v>
      </c>
      <c r="J28" s="34" t="s">
        <v>44</v>
      </c>
      <c r="K28" s="34" t="s">
        <v>44</v>
      </c>
      <c r="L28" s="34" t="s">
        <v>44</v>
      </c>
      <c r="M28" s="34" t="s">
        <v>44</v>
      </c>
      <c r="N28" s="34" t="s">
        <v>44</v>
      </c>
      <c r="O28" s="34" t="s">
        <v>44</v>
      </c>
      <c r="P28" s="34" t="s">
        <v>44</v>
      </c>
      <c r="Q28" s="34" t="s">
        <v>44</v>
      </c>
      <c r="R28" s="34" t="s">
        <v>44</v>
      </c>
      <c r="S28" s="34" t="s">
        <v>44</v>
      </c>
      <c r="T28" s="34" t="s">
        <v>44</v>
      </c>
      <c r="U28" s="34" t="s">
        <v>44</v>
      </c>
      <c r="V28" s="34" t="s">
        <v>44</v>
      </c>
      <c r="W28" s="34" t="s">
        <v>44</v>
      </c>
      <c r="X28" s="34" t="s">
        <v>44</v>
      </c>
      <c r="Y28" s="34" t="s">
        <v>44</v>
      </c>
      <c r="Z28" s="34" t="s">
        <v>44</v>
      </c>
      <c r="AA28" s="34" t="s">
        <v>44</v>
      </c>
      <c r="AB28" s="34" t="s">
        <v>44</v>
      </c>
      <c r="AC28" s="34" t="s">
        <v>44</v>
      </c>
      <c r="AD28" s="34" t="s">
        <v>44</v>
      </c>
      <c r="AE28" s="34" t="s">
        <v>44</v>
      </c>
      <c r="AF28" s="34" t="s">
        <v>44</v>
      </c>
      <c r="AG28" s="34" t="s">
        <v>44</v>
      </c>
      <c r="AH28" s="34" t="s">
        <v>44</v>
      </c>
      <c r="AI28" s="34" t="s">
        <v>44</v>
      </c>
      <c r="AJ28" s="34" t="s">
        <v>44</v>
      </c>
      <c r="AK28" s="34" t="s">
        <v>44</v>
      </c>
      <c r="AL28" s="34" t="s">
        <v>44</v>
      </c>
      <c r="AM28" s="34">
        <v>1246.98</v>
      </c>
      <c r="AN28" s="34">
        <v>1246.98</v>
      </c>
      <c r="AO28" s="35">
        <v>1246.98</v>
      </c>
      <c r="AP28" s="35">
        <v>1246.98</v>
      </c>
      <c r="AQ28" s="39">
        <v>1246.98</v>
      </c>
      <c r="AR28" s="35">
        <v>1246.98</v>
      </c>
      <c r="AS28" s="35">
        <v>1246.98</v>
      </c>
      <c r="AT28" s="35">
        <v>1246.98</v>
      </c>
      <c r="AU28" s="72">
        <v>1246.98</v>
      </c>
      <c r="AV28" s="72">
        <v>1246.98</v>
      </c>
      <c r="AW28" s="72">
        <v>1246.98</v>
      </c>
      <c r="AX28" s="72">
        <v>1246.98</v>
      </c>
      <c r="AY28" s="107">
        <v>1246.98</v>
      </c>
    </row>
    <row r="29" spans="2:51" ht="12">
      <c r="B29" s="34" t="s">
        <v>44</v>
      </c>
      <c r="F29" s="27" t="s">
        <v>37</v>
      </c>
      <c r="G29" s="12" t="s">
        <v>288</v>
      </c>
      <c r="H29" s="34" t="s">
        <v>44</v>
      </c>
      <c r="I29" s="34" t="s">
        <v>44</v>
      </c>
      <c r="J29" s="34" t="s">
        <v>44</v>
      </c>
      <c r="K29" s="34" t="s">
        <v>44</v>
      </c>
      <c r="L29" s="34" t="s">
        <v>44</v>
      </c>
      <c r="M29" s="34" t="s">
        <v>44</v>
      </c>
      <c r="N29" s="34" t="s">
        <v>44</v>
      </c>
      <c r="O29" s="34" t="s">
        <v>44</v>
      </c>
      <c r="P29" s="34" t="s">
        <v>44</v>
      </c>
      <c r="Q29" s="34" t="s">
        <v>44</v>
      </c>
      <c r="R29" s="34" t="s">
        <v>44</v>
      </c>
      <c r="S29" s="34" t="s">
        <v>44</v>
      </c>
      <c r="T29" s="34" t="s">
        <v>44</v>
      </c>
      <c r="U29" s="34" t="s">
        <v>44</v>
      </c>
      <c r="V29" s="34" t="s">
        <v>44</v>
      </c>
      <c r="W29" s="34" t="s">
        <v>44</v>
      </c>
      <c r="X29" s="34" t="s">
        <v>44</v>
      </c>
      <c r="Y29" s="34" t="s">
        <v>44</v>
      </c>
      <c r="Z29" s="34" t="s">
        <v>44</v>
      </c>
      <c r="AA29" s="34" t="s">
        <v>44</v>
      </c>
      <c r="AB29" s="34" t="s">
        <v>44</v>
      </c>
      <c r="AC29" s="34" t="s">
        <v>44</v>
      </c>
      <c r="AD29" s="34" t="s">
        <v>44</v>
      </c>
      <c r="AE29" s="34" t="s">
        <v>44</v>
      </c>
      <c r="AF29" s="34" t="s">
        <v>44</v>
      </c>
      <c r="AG29" s="34" t="s">
        <v>44</v>
      </c>
      <c r="AH29" s="34" t="s">
        <v>44</v>
      </c>
      <c r="AI29" s="34" t="s">
        <v>44</v>
      </c>
      <c r="AJ29" s="34" t="s">
        <v>44</v>
      </c>
      <c r="AK29" s="34" t="s">
        <v>44</v>
      </c>
      <c r="AL29" s="34" t="s">
        <v>44</v>
      </c>
      <c r="AM29" s="34" t="s">
        <v>44</v>
      </c>
      <c r="AN29" s="34">
        <v>603.54999999999995</v>
      </c>
      <c r="AO29" s="35">
        <v>1231.8</v>
      </c>
      <c r="AP29" s="35">
        <v>1231.8</v>
      </c>
      <c r="AQ29" s="39">
        <v>1231.8</v>
      </c>
      <c r="AR29" s="35">
        <v>1231.8</v>
      </c>
      <c r="AS29" s="35">
        <v>1231.8</v>
      </c>
      <c r="AT29" s="35">
        <v>1231.8</v>
      </c>
      <c r="AU29" s="72">
        <v>1231.8</v>
      </c>
      <c r="AV29" s="72">
        <v>1231.8</v>
      </c>
      <c r="AW29" s="72">
        <v>1231.8</v>
      </c>
      <c r="AX29" s="72">
        <v>1231.8</v>
      </c>
      <c r="AY29" s="107">
        <v>1231.8</v>
      </c>
    </row>
    <row r="30" spans="2:51" ht="12">
      <c r="B30" s="34" t="s">
        <v>44</v>
      </c>
      <c r="F30" s="27" t="s">
        <v>14</v>
      </c>
      <c r="G30" s="12" t="s">
        <v>289</v>
      </c>
      <c r="H30" s="34">
        <v>24931.532999999999</v>
      </c>
      <c r="I30" s="34">
        <v>24931.532999999999</v>
      </c>
      <c r="J30" s="34">
        <v>24931.532999999999</v>
      </c>
      <c r="K30" s="34">
        <v>24931.5275</v>
      </c>
      <c r="L30" s="34">
        <v>24931.5275</v>
      </c>
      <c r="M30" s="34">
        <v>24931.5275</v>
      </c>
      <c r="N30" s="34">
        <v>24871.478500000001</v>
      </c>
      <c r="O30" s="34">
        <v>24857.503000000001</v>
      </c>
      <c r="P30" s="34">
        <v>24918.289000000001</v>
      </c>
      <c r="Q30" s="34">
        <v>24925.675500000001</v>
      </c>
      <c r="R30" s="34">
        <v>24930.317500000001</v>
      </c>
      <c r="S30" s="34">
        <v>24930.317500000001</v>
      </c>
      <c r="T30" s="34">
        <v>24956.9925</v>
      </c>
      <c r="U30" s="34">
        <v>24956.9925</v>
      </c>
      <c r="V30" s="34">
        <v>24956.9925</v>
      </c>
      <c r="W30" s="34">
        <v>24956.9925</v>
      </c>
      <c r="X30" s="34">
        <v>24956.9925</v>
      </c>
      <c r="Y30" s="34">
        <v>24956.9925</v>
      </c>
      <c r="Z30" s="34">
        <v>24959.3685</v>
      </c>
      <c r="AA30" s="34">
        <v>24960.622500000001</v>
      </c>
      <c r="AB30" s="34">
        <v>24961.045999999998</v>
      </c>
      <c r="AC30" s="34">
        <v>24961.045999999998</v>
      </c>
      <c r="AD30" s="34">
        <v>24961.584999999999</v>
      </c>
      <c r="AE30" s="34">
        <v>24961.584999999999</v>
      </c>
      <c r="AF30" s="34">
        <v>24961.584999999999</v>
      </c>
      <c r="AG30" s="34">
        <v>24960.4905</v>
      </c>
      <c r="AH30" s="34">
        <v>24960.4905</v>
      </c>
      <c r="AI30" s="34">
        <v>24920.263500000001</v>
      </c>
      <c r="AJ30" s="34">
        <v>24920.263500000001</v>
      </c>
      <c r="AK30" s="34">
        <v>24886.62</v>
      </c>
      <c r="AL30" s="34">
        <v>24886.62</v>
      </c>
      <c r="AM30" s="34">
        <v>24920.263500000001</v>
      </c>
      <c r="AN30" s="34">
        <v>24920.263500000001</v>
      </c>
      <c r="AO30" s="35">
        <v>24920.26</v>
      </c>
      <c r="AP30" s="35">
        <v>24920.26</v>
      </c>
      <c r="AQ30" s="39">
        <v>24920.26</v>
      </c>
      <c r="AR30" s="35" t="s">
        <v>44</v>
      </c>
      <c r="AS30" s="35" t="s">
        <v>44</v>
      </c>
      <c r="AT30" s="35" t="s">
        <v>44</v>
      </c>
      <c r="AU30" s="72" t="s">
        <v>44</v>
      </c>
      <c r="AV30" s="72" t="s">
        <v>44</v>
      </c>
      <c r="AW30" s="72" t="s">
        <v>44</v>
      </c>
      <c r="AX30" s="72" t="s">
        <v>44</v>
      </c>
      <c r="AY30" s="107" t="s">
        <v>44</v>
      </c>
    </row>
    <row r="31" spans="2:51" ht="12">
      <c r="B31" s="34" t="s">
        <v>44</v>
      </c>
      <c r="F31" s="27" t="s">
        <v>15</v>
      </c>
      <c r="G31" s="12" t="s">
        <v>290</v>
      </c>
      <c r="H31" s="34">
        <v>7148.18</v>
      </c>
      <c r="I31" s="34">
        <v>7148.18</v>
      </c>
      <c r="J31" s="34">
        <v>7148.18</v>
      </c>
      <c r="K31" s="34">
        <v>7148.18</v>
      </c>
      <c r="L31" s="34">
        <v>7148.18</v>
      </c>
      <c r="M31" s="34">
        <v>7148.18</v>
      </c>
      <c r="N31" s="34">
        <v>7148.18</v>
      </c>
      <c r="O31" s="34">
        <v>7148.18</v>
      </c>
      <c r="P31" s="34">
        <v>7148.18</v>
      </c>
      <c r="Q31" s="34">
        <v>7148.18</v>
      </c>
      <c r="R31" s="34">
        <v>7148.18</v>
      </c>
      <c r="S31" s="34">
        <v>7148.18</v>
      </c>
      <c r="T31" s="34">
        <v>7148.18</v>
      </c>
      <c r="U31" s="34">
        <v>7148.18</v>
      </c>
      <c r="V31" s="34">
        <v>7148.18</v>
      </c>
      <c r="W31" s="34">
        <v>7148.18</v>
      </c>
      <c r="X31" s="34">
        <v>7148.18</v>
      </c>
      <c r="Y31" s="34">
        <v>7148.18</v>
      </c>
      <c r="Z31" s="34">
        <v>7148.18</v>
      </c>
      <c r="AA31" s="34">
        <v>7148.18</v>
      </c>
      <c r="AB31" s="34">
        <v>7148.18</v>
      </c>
      <c r="AC31" s="34">
        <v>7148.18</v>
      </c>
      <c r="AD31" s="34">
        <v>7148.18</v>
      </c>
      <c r="AE31" s="34">
        <v>7148.18</v>
      </c>
      <c r="AF31" s="34">
        <v>7148.18</v>
      </c>
      <c r="AG31" s="34">
        <v>7148.18</v>
      </c>
      <c r="AH31" s="34">
        <v>7148.18</v>
      </c>
      <c r="AI31" s="34">
        <v>7148.18</v>
      </c>
      <c r="AJ31" s="34">
        <v>7148.18</v>
      </c>
      <c r="AK31" s="34">
        <v>7148.18</v>
      </c>
      <c r="AL31" s="34">
        <v>7148.18</v>
      </c>
      <c r="AM31" s="34">
        <v>7148.18</v>
      </c>
      <c r="AN31" s="34">
        <v>7148.18</v>
      </c>
      <c r="AO31" s="35">
        <v>7148.18</v>
      </c>
      <c r="AP31" s="35">
        <v>7148.18</v>
      </c>
      <c r="AQ31" s="39">
        <v>7148.18</v>
      </c>
      <c r="AR31" s="35">
        <v>7148.18</v>
      </c>
      <c r="AS31" s="35">
        <v>7148.18</v>
      </c>
      <c r="AT31" s="35">
        <v>7148.18</v>
      </c>
      <c r="AU31" s="72">
        <v>7148.18</v>
      </c>
      <c r="AV31" s="72">
        <v>7148.18</v>
      </c>
      <c r="AW31" s="72">
        <v>7148.18</v>
      </c>
      <c r="AX31" s="72">
        <v>7148.18</v>
      </c>
      <c r="AY31" s="107">
        <v>7148.18</v>
      </c>
    </row>
    <row r="32" spans="2:51" ht="12">
      <c r="B32" s="34" t="s">
        <v>44</v>
      </c>
      <c r="F32" s="27" t="s">
        <v>16</v>
      </c>
      <c r="G32" s="12" t="s">
        <v>291</v>
      </c>
      <c r="H32" s="34">
        <v>4737.1899999999996</v>
      </c>
      <c r="I32" s="34">
        <v>4737.1899999999996</v>
      </c>
      <c r="J32" s="34">
        <v>4737.1899999999996</v>
      </c>
      <c r="K32" s="34">
        <v>4737.1899999999996</v>
      </c>
      <c r="L32" s="34">
        <v>4737.1899999999996</v>
      </c>
      <c r="M32" s="34">
        <v>4737.1899999999996</v>
      </c>
      <c r="N32" s="34">
        <v>4737.1899999999996</v>
      </c>
      <c r="O32" s="34">
        <v>4737.1899999999996</v>
      </c>
      <c r="P32" s="34">
        <v>4737.1899999999996</v>
      </c>
      <c r="Q32" s="34">
        <v>4737.1899999999996</v>
      </c>
      <c r="R32" s="34">
        <v>4737.1899999999996</v>
      </c>
      <c r="S32" s="34">
        <v>4737.1899999999996</v>
      </c>
      <c r="T32" s="34">
        <v>4737.1899999999996</v>
      </c>
      <c r="U32" s="34">
        <v>4737.1899999999996</v>
      </c>
      <c r="V32" s="34">
        <v>4737.1899999999996</v>
      </c>
      <c r="W32" s="34">
        <v>4737.1899999999996</v>
      </c>
      <c r="X32" s="34">
        <v>4737.1899999999996</v>
      </c>
      <c r="Y32" s="34">
        <v>4737.1899999999996</v>
      </c>
      <c r="Z32" s="34">
        <v>4737.1899999999996</v>
      </c>
      <c r="AA32" s="34">
        <v>4737.1899999999996</v>
      </c>
      <c r="AB32" s="34">
        <v>4737.1899999999996</v>
      </c>
      <c r="AC32" s="34">
        <v>4737.1899999999996</v>
      </c>
      <c r="AD32" s="34">
        <v>4737.1899999999996</v>
      </c>
      <c r="AE32" s="34">
        <v>4737.1899999999996</v>
      </c>
      <c r="AF32" s="34">
        <v>4737.1899999999996</v>
      </c>
      <c r="AG32" s="34">
        <v>4737.1899999999996</v>
      </c>
      <c r="AH32" s="34">
        <v>4737.1899999999996</v>
      </c>
      <c r="AI32" s="34">
        <v>4737.1899999999996</v>
      </c>
      <c r="AJ32" s="34">
        <v>4737.1899999999996</v>
      </c>
      <c r="AK32" s="34">
        <v>4737.1899999999996</v>
      </c>
      <c r="AL32" s="34">
        <v>4737.1899999999996</v>
      </c>
      <c r="AM32" s="34">
        <v>4737.1899999999996</v>
      </c>
      <c r="AN32" s="34">
        <v>4737.1899999999996</v>
      </c>
      <c r="AO32" s="35">
        <v>4737.1899999999996</v>
      </c>
      <c r="AP32" s="35">
        <v>4737.1899999999996</v>
      </c>
      <c r="AQ32" s="39">
        <v>4737.1899999999996</v>
      </c>
      <c r="AR32" s="35">
        <v>4737.1899999999996</v>
      </c>
      <c r="AS32" s="35">
        <v>4737.1899999999996</v>
      </c>
      <c r="AT32" s="35">
        <v>4737.1899999999996</v>
      </c>
      <c r="AU32" s="72">
        <v>4737.1899999999996</v>
      </c>
      <c r="AV32" s="72">
        <v>4737.1899999999996</v>
      </c>
      <c r="AW32" s="72">
        <v>4737.1899999999996</v>
      </c>
      <c r="AX32" s="72">
        <v>4737.1899999999996</v>
      </c>
      <c r="AY32" s="107">
        <v>4737.1899999999996</v>
      </c>
    </row>
    <row r="33" spans="2:51" ht="12">
      <c r="B33" s="34" t="s">
        <v>44</v>
      </c>
      <c r="F33" s="27" t="s">
        <v>17</v>
      </c>
      <c r="G33" s="12" t="s">
        <v>292</v>
      </c>
      <c r="H33" s="34">
        <v>7942.63</v>
      </c>
      <c r="I33" s="34">
        <v>7942.63</v>
      </c>
      <c r="J33" s="34">
        <v>7947.25</v>
      </c>
      <c r="K33" s="34">
        <v>7947.25</v>
      </c>
      <c r="L33" s="34">
        <v>7947.25</v>
      </c>
      <c r="M33" s="34">
        <v>7947.25</v>
      </c>
      <c r="N33" s="34">
        <v>7947.25</v>
      </c>
      <c r="O33" s="34">
        <v>7947.25</v>
      </c>
      <c r="P33" s="34">
        <v>7947.25</v>
      </c>
      <c r="Q33" s="34">
        <v>7947.25</v>
      </c>
      <c r="R33" s="34">
        <v>7947.24</v>
      </c>
      <c r="S33" s="34">
        <v>7947.24</v>
      </c>
      <c r="T33" s="34">
        <v>7947.24</v>
      </c>
      <c r="U33" s="34">
        <v>7947.24</v>
      </c>
      <c r="V33" s="34">
        <v>7947.24</v>
      </c>
      <c r="W33" s="34">
        <v>7947.24</v>
      </c>
      <c r="X33" s="34">
        <v>7947.24</v>
      </c>
      <c r="Y33" s="34">
        <v>7947.24</v>
      </c>
      <c r="Z33" s="34">
        <v>7947.24</v>
      </c>
      <c r="AA33" s="34">
        <v>7947.24</v>
      </c>
      <c r="AB33" s="34">
        <v>7947.24</v>
      </c>
      <c r="AC33" s="34">
        <v>7947.24</v>
      </c>
      <c r="AD33" s="34">
        <v>7918.31</v>
      </c>
      <c r="AE33" s="34">
        <v>7845.42</v>
      </c>
      <c r="AF33" s="34">
        <v>7845.42</v>
      </c>
      <c r="AG33" s="34">
        <v>7845.42</v>
      </c>
      <c r="AH33" s="34">
        <v>7845.42</v>
      </c>
      <c r="AI33" s="34">
        <v>7845.42</v>
      </c>
      <c r="AJ33" s="34">
        <v>7845.42</v>
      </c>
      <c r="AK33" s="34">
        <v>7845.42</v>
      </c>
      <c r="AL33" s="34">
        <v>7845.42</v>
      </c>
      <c r="AM33" s="34">
        <v>7845.42</v>
      </c>
      <c r="AN33" s="34">
        <v>7870.79</v>
      </c>
      <c r="AO33" s="35">
        <v>7870.79</v>
      </c>
      <c r="AP33" s="35">
        <v>7877.43</v>
      </c>
      <c r="AQ33" s="39">
        <v>7877.43</v>
      </c>
      <c r="AR33" s="35">
        <v>7877.43</v>
      </c>
      <c r="AS33" s="35">
        <v>7877.43</v>
      </c>
      <c r="AT33" s="35">
        <v>7877.43</v>
      </c>
      <c r="AU33" s="72">
        <v>5514.2</v>
      </c>
      <c r="AV33" s="72">
        <v>3150.97</v>
      </c>
      <c r="AW33" s="72" t="s">
        <v>44</v>
      </c>
      <c r="AX33" s="72" t="s">
        <v>44</v>
      </c>
      <c r="AY33" s="107" t="s">
        <v>44</v>
      </c>
    </row>
    <row r="34" spans="2:51" ht="12">
      <c r="B34" s="34" t="s">
        <v>44</v>
      </c>
      <c r="F34" s="27" t="s">
        <v>18</v>
      </c>
      <c r="G34" s="12" t="s">
        <v>293</v>
      </c>
      <c r="H34" s="34">
        <v>3186.52</v>
      </c>
      <c r="I34" s="34">
        <v>3186.52</v>
      </c>
      <c r="J34" s="34">
        <v>3206.25</v>
      </c>
      <c r="K34" s="34">
        <v>3206.25</v>
      </c>
      <c r="L34" s="34">
        <v>3206.25</v>
      </c>
      <c r="M34" s="34">
        <v>3206.25</v>
      </c>
      <c r="N34" s="34">
        <v>3206.25</v>
      </c>
      <c r="O34" s="34">
        <v>3206.25</v>
      </c>
      <c r="P34" s="34">
        <v>3206.25</v>
      </c>
      <c r="Q34" s="34">
        <v>3206.25</v>
      </c>
      <c r="R34" s="34">
        <v>3206.25</v>
      </c>
      <c r="S34" s="34">
        <v>3206.25</v>
      </c>
      <c r="T34" s="34">
        <v>3206.25</v>
      </c>
      <c r="U34" s="34">
        <v>3206.25</v>
      </c>
      <c r="V34" s="34">
        <v>3199.5</v>
      </c>
      <c r="W34" s="34">
        <v>3199.5</v>
      </c>
      <c r="X34" s="34">
        <v>3199.5</v>
      </c>
      <c r="Y34" s="34">
        <v>3199.5</v>
      </c>
      <c r="Z34" s="34">
        <v>3203.92</v>
      </c>
      <c r="AA34" s="34">
        <v>3203.92</v>
      </c>
      <c r="AB34" s="34">
        <v>3196.69</v>
      </c>
      <c r="AC34" s="34">
        <v>3196.69</v>
      </c>
      <c r="AD34" s="34">
        <v>3196.69</v>
      </c>
      <c r="AE34" s="34">
        <v>3196.69</v>
      </c>
      <c r="AF34" s="34">
        <v>3196.69</v>
      </c>
      <c r="AG34" s="34">
        <v>3196.69</v>
      </c>
      <c r="AH34" s="34">
        <v>3196.69</v>
      </c>
      <c r="AI34" s="34">
        <v>3202.57</v>
      </c>
      <c r="AJ34" s="34">
        <v>3202.57</v>
      </c>
      <c r="AK34" s="34">
        <v>3202.57</v>
      </c>
      <c r="AL34" s="34">
        <v>3202.57</v>
      </c>
      <c r="AM34" s="34">
        <v>3202.57</v>
      </c>
      <c r="AN34" s="34">
        <v>1633.3378</v>
      </c>
      <c r="AO34" s="35" t="s">
        <v>44</v>
      </c>
      <c r="AP34" s="35" t="s">
        <v>44</v>
      </c>
      <c r="AQ34" s="39" t="s">
        <v>44</v>
      </c>
      <c r="AR34" s="35" t="s">
        <v>44</v>
      </c>
      <c r="AS34" s="35" t="s">
        <v>44</v>
      </c>
      <c r="AT34" s="35" t="s">
        <v>44</v>
      </c>
      <c r="AU34" s="72" t="s">
        <v>44</v>
      </c>
      <c r="AV34" s="72" t="s">
        <v>44</v>
      </c>
      <c r="AW34" s="72" t="s">
        <v>44</v>
      </c>
      <c r="AX34" s="72" t="s">
        <v>44</v>
      </c>
      <c r="AY34" s="107" t="s">
        <v>44</v>
      </c>
    </row>
    <row r="35" spans="2:51" ht="12">
      <c r="B35" s="34" t="s">
        <v>44</v>
      </c>
      <c r="F35" s="27" t="s">
        <v>19</v>
      </c>
      <c r="G35" s="12" t="s">
        <v>294</v>
      </c>
      <c r="H35" s="34">
        <v>7213.95</v>
      </c>
      <c r="I35" s="34">
        <v>7231.48</v>
      </c>
      <c r="J35" s="34">
        <v>7231.48</v>
      </c>
      <c r="K35" s="34">
        <v>7231.48</v>
      </c>
      <c r="L35" s="34">
        <v>7337.82</v>
      </c>
      <c r="M35" s="34">
        <v>7337.82</v>
      </c>
      <c r="N35" s="34">
        <v>7337.82</v>
      </c>
      <c r="O35" s="34">
        <v>7337.82</v>
      </c>
      <c r="P35" s="34">
        <v>7337.82</v>
      </c>
      <c r="Q35" s="34">
        <v>7337.82</v>
      </c>
      <c r="R35" s="34">
        <v>7337.82</v>
      </c>
      <c r="S35" s="34">
        <v>7337.82</v>
      </c>
      <c r="T35" s="34">
        <v>7337.82</v>
      </c>
      <c r="U35" s="34">
        <v>7337.82</v>
      </c>
      <c r="V35" s="34">
        <v>7337.82</v>
      </c>
      <c r="W35" s="34">
        <v>7337.82</v>
      </c>
      <c r="X35" s="34">
        <v>7337.82</v>
      </c>
      <c r="Y35" s="34">
        <v>7337.82</v>
      </c>
      <c r="Z35" s="34">
        <v>7337.82</v>
      </c>
      <c r="AA35" s="34">
        <v>7337.82</v>
      </c>
      <c r="AB35" s="34">
        <v>7337.82</v>
      </c>
      <c r="AC35" s="34">
        <v>7337.82</v>
      </c>
      <c r="AD35" s="34">
        <v>7337.82</v>
      </c>
      <c r="AE35" s="34">
        <v>7337.82</v>
      </c>
      <c r="AF35" s="34">
        <v>7337.82</v>
      </c>
      <c r="AG35" s="34">
        <v>7337.82</v>
      </c>
      <c r="AH35" s="34">
        <v>7337.82</v>
      </c>
      <c r="AI35" s="34">
        <v>7337.82</v>
      </c>
      <c r="AJ35" s="34">
        <v>7337.82</v>
      </c>
      <c r="AK35" s="34">
        <v>7337.82</v>
      </c>
      <c r="AL35" s="34">
        <v>7337.82</v>
      </c>
      <c r="AM35" s="34">
        <v>7337.82</v>
      </c>
      <c r="AN35" s="34">
        <v>7337.82</v>
      </c>
      <c r="AO35" s="35">
        <v>7337.82</v>
      </c>
      <c r="AP35" s="35">
        <v>7337.82</v>
      </c>
      <c r="AQ35" s="39">
        <v>7337.82</v>
      </c>
      <c r="AR35" s="35">
        <v>7337.82</v>
      </c>
      <c r="AS35" s="35">
        <v>7337.82</v>
      </c>
      <c r="AT35" s="35">
        <v>7337.82</v>
      </c>
      <c r="AU35" s="72">
        <v>7337.82</v>
      </c>
      <c r="AV35" s="72">
        <v>7337.82</v>
      </c>
      <c r="AW35" s="72">
        <v>7337.82</v>
      </c>
      <c r="AX35" s="72">
        <v>7337.82</v>
      </c>
      <c r="AY35" s="107">
        <v>7337.82</v>
      </c>
    </row>
    <row r="36" spans="2:51" ht="12">
      <c r="B36" s="34" t="s">
        <v>44</v>
      </c>
      <c r="F36" s="27" t="s">
        <v>20</v>
      </c>
      <c r="G36" s="12" t="s">
        <v>295</v>
      </c>
      <c r="H36" s="34">
        <v>14064.53</v>
      </c>
      <c r="I36" s="34">
        <v>14414.99</v>
      </c>
      <c r="J36" s="34">
        <v>14414.99</v>
      </c>
      <c r="K36" s="34">
        <v>14414.99</v>
      </c>
      <c r="L36" s="34">
        <v>14414.99</v>
      </c>
      <c r="M36" s="34">
        <v>14414.99</v>
      </c>
      <c r="N36" s="34">
        <v>14414.99</v>
      </c>
      <c r="O36" s="34">
        <v>14414.99</v>
      </c>
      <c r="P36" s="34">
        <v>14414.99</v>
      </c>
      <c r="Q36" s="34">
        <v>14414.99</v>
      </c>
      <c r="R36" s="34">
        <v>14414.99</v>
      </c>
      <c r="S36" s="34">
        <v>14414.99</v>
      </c>
      <c r="T36" s="34" t="s">
        <v>44</v>
      </c>
      <c r="U36" s="34" t="s">
        <v>44</v>
      </c>
      <c r="V36" s="34" t="s">
        <v>44</v>
      </c>
      <c r="W36" s="34" t="s">
        <v>44</v>
      </c>
      <c r="X36" s="34" t="s">
        <v>44</v>
      </c>
      <c r="Y36" s="34" t="s">
        <v>44</v>
      </c>
      <c r="Z36" s="34" t="s">
        <v>44</v>
      </c>
      <c r="AA36" s="34" t="s">
        <v>44</v>
      </c>
      <c r="AB36" s="34" t="s">
        <v>44</v>
      </c>
      <c r="AC36" s="34" t="s">
        <v>44</v>
      </c>
      <c r="AD36" s="34" t="s">
        <v>44</v>
      </c>
      <c r="AE36" s="34" t="s">
        <v>44</v>
      </c>
      <c r="AF36" s="34" t="s">
        <v>44</v>
      </c>
      <c r="AG36" s="34" t="s">
        <v>44</v>
      </c>
      <c r="AH36" s="34" t="s">
        <v>44</v>
      </c>
      <c r="AI36" s="34" t="s">
        <v>44</v>
      </c>
      <c r="AJ36" s="34" t="s">
        <v>44</v>
      </c>
      <c r="AK36" s="34" t="s">
        <v>44</v>
      </c>
      <c r="AL36" s="34" t="s">
        <v>44</v>
      </c>
      <c r="AM36" s="34" t="s">
        <v>44</v>
      </c>
      <c r="AN36" s="34" t="s">
        <v>44</v>
      </c>
      <c r="AO36" s="35" t="s">
        <v>44</v>
      </c>
      <c r="AP36" s="35" t="s">
        <v>44</v>
      </c>
      <c r="AQ36" s="39" t="s">
        <v>44</v>
      </c>
      <c r="AR36" s="35" t="s">
        <v>44</v>
      </c>
      <c r="AS36" s="35" t="s">
        <v>44</v>
      </c>
      <c r="AT36" s="35" t="s">
        <v>44</v>
      </c>
      <c r="AU36" s="72" t="s">
        <v>44</v>
      </c>
      <c r="AV36" s="72" t="s">
        <v>44</v>
      </c>
      <c r="AW36" s="72" t="s">
        <v>44</v>
      </c>
      <c r="AX36" s="72" t="s">
        <v>44</v>
      </c>
      <c r="AY36" s="107" t="s">
        <v>44</v>
      </c>
    </row>
    <row r="37" spans="2:51" ht="12">
      <c r="B37" s="34" t="s">
        <v>44</v>
      </c>
      <c r="F37" s="27" t="s">
        <v>21</v>
      </c>
      <c r="G37" s="12" t="s">
        <v>296</v>
      </c>
      <c r="H37" s="34" t="s">
        <v>44</v>
      </c>
      <c r="I37" s="34" t="s">
        <v>44</v>
      </c>
      <c r="J37" s="34">
        <v>9997.69</v>
      </c>
      <c r="K37" s="34">
        <v>9997.69</v>
      </c>
      <c r="L37" s="34">
        <v>9997.69</v>
      </c>
      <c r="M37" s="34">
        <v>9997.69</v>
      </c>
      <c r="N37" s="34">
        <v>10038.01</v>
      </c>
      <c r="O37" s="34">
        <v>10038.01</v>
      </c>
      <c r="P37" s="34">
        <v>10136.719999999999</v>
      </c>
      <c r="Q37" s="34">
        <v>10136.719999999999</v>
      </c>
      <c r="R37" s="34">
        <v>10136.719999999999</v>
      </c>
      <c r="S37" s="34">
        <v>10136.719999999999</v>
      </c>
      <c r="T37" s="34">
        <v>10136.719999999999</v>
      </c>
      <c r="U37" s="34">
        <v>10136.719999999999</v>
      </c>
      <c r="V37" s="34">
        <v>10136.44</v>
      </c>
      <c r="W37" s="34">
        <v>10136.44</v>
      </c>
      <c r="X37" s="34">
        <v>10136.44</v>
      </c>
      <c r="Y37" s="34">
        <v>10140.1</v>
      </c>
      <c r="Z37" s="34">
        <v>10140.1</v>
      </c>
      <c r="AA37" s="34">
        <v>10143.76</v>
      </c>
      <c r="AB37" s="34">
        <v>10145.59</v>
      </c>
      <c r="AC37" s="34">
        <v>10145.59</v>
      </c>
      <c r="AD37" s="34">
        <v>10247.06</v>
      </c>
      <c r="AE37" s="34">
        <v>10247.06</v>
      </c>
      <c r="AF37" s="34">
        <v>10247.06</v>
      </c>
      <c r="AG37" s="34">
        <v>10247.06</v>
      </c>
      <c r="AH37" s="34">
        <v>10247.06</v>
      </c>
      <c r="AI37" s="34">
        <v>10247.06</v>
      </c>
      <c r="AJ37" s="34">
        <v>10247.06</v>
      </c>
      <c r="AK37" s="34">
        <v>10247.06</v>
      </c>
      <c r="AL37" s="34">
        <v>10247.06</v>
      </c>
      <c r="AM37" s="34">
        <v>10247.06</v>
      </c>
      <c r="AN37" s="34">
        <v>10247.06</v>
      </c>
      <c r="AO37" s="35">
        <v>10247.06</v>
      </c>
      <c r="AP37" s="35">
        <v>10247.06</v>
      </c>
      <c r="AQ37" s="39">
        <v>10247.06</v>
      </c>
      <c r="AR37" s="35">
        <v>10247.06</v>
      </c>
      <c r="AS37" s="35">
        <v>10247.06</v>
      </c>
      <c r="AT37" s="35">
        <v>10247.06</v>
      </c>
      <c r="AU37" s="72">
        <v>10238.07</v>
      </c>
      <c r="AV37" s="72">
        <v>10238.07</v>
      </c>
      <c r="AW37" s="72">
        <v>10238.07</v>
      </c>
      <c r="AX37" s="72">
        <v>10238.07</v>
      </c>
      <c r="AY37" s="107">
        <v>7166.64</v>
      </c>
    </row>
    <row r="38" spans="2:51" ht="12">
      <c r="B38" s="34" t="s">
        <v>44</v>
      </c>
      <c r="F38" s="27" t="s">
        <v>22</v>
      </c>
      <c r="G38" s="12" t="s">
        <v>297</v>
      </c>
      <c r="H38" s="34" t="s">
        <v>44</v>
      </c>
      <c r="I38" s="34" t="s">
        <v>44</v>
      </c>
      <c r="J38" s="34" t="s">
        <v>44</v>
      </c>
      <c r="K38" s="34" t="s">
        <v>44</v>
      </c>
      <c r="L38" s="34" t="s">
        <v>44</v>
      </c>
      <c r="M38" s="34" t="s">
        <v>44</v>
      </c>
      <c r="N38" s="34">
        <v>6022.75</v>
      </c>
      <c r="O38" s="34">
        <v>6021.25</v>
      </c>
      <c r="P38" s="34">
        <v>6021.25</v>
      </c>
      <c r="Q38" s="34">
        <v>6021.25</v>
      </c>
      <c r="R38" s="34">
        <v>6024.06</v>
      </c>
      <c r="S38" s="34">
        <v>6024.06</v>
      </c>
      <c r="T38" s="34">
        <v>6017.73</v>
      </c>
      <c r="U38" s="34">
        <v>5984.19</v>
      </c>
      <c r="V38" s="34">
        <v>5984.19</v>
      </c>
      <c r="W38" s="34">
        <v>5984.19</v>
      </c>
      <c r="X38" s="34">
        <v>5984.19</v>
      </c>
      <c r="Y38" s="34">
        <v>5987.85</v>
      </c>
      <c r="Z38" s="34">
        <v>5987.85</v>
      </c>
      <c r="AA38" s="34">
        <v>5987.85</v>
      </c>
      <c r="AB38" s="34">
        <v>5987.85</v>
      </c>
      <c r="AC38" s="34">
        <v>5997.5450000000001</v>
      </c>
      <c r="AD38" s="34">
        <v>6001.2049999999999</v>
      </c>
      <c r="AE38" s="34">
        <v>6010.9449999999997</v>
      </c>
      <c r="AF38" s="34">
        <v>6010.95</v>
      </c>
      <c r="AG38" s="34" t="s">
        <v>44</v>
      </c>
      <c r="AH38" s="34" t="s">
        <v>44</v>
      </c>
      <c r="AI38" s="34" t="s">
        <v>44</v>
      </c>
      <c r="AJ38" s="34" t="s">
        <v>44</v>
      </c>
      <c r="AK38" s="34" t="s">
        <v>44</v>
      </c>
      <c r="AL38" s="34" t="s">
        <v>44</v>
      </c>
      <c r="AM38" s="34" t="s">
        <v>44</v>
      </c>
      <c r="AN38" s="34" t="s">
        <v>44</v>
      </c>
      <c r="AO38" s="35" t="s">
        <v>44</v>
      </c>
      <c r="AP38" s="35" t="s">
        <v>44</v>
      </c>
      <c r="AQ38" s="39" t="s">
        <v>44</v>
      </c>
      <c r="AR38" s="35" t="s">
        <v>44</v>
      </c>
      <c r="AS38" s="35" t="s">
        <v>44</v>
      </c>
      <c r="AT38" s="35" t="s">
        <v>44</v>
      </c>
      <c r="AU38" s="72" t="s">
        <v>44</v>
      </c>
      <c r="AV38" s="72" t="s">
        <v>44</v>
      </c>
      <c r="AW38" s="72" t="s">
        <v>44</v>
      </c>
      <c r="AX38" s="72" t="s">
        <v>44</v>
      </c>
      <c r="AY38" s="107" t="s">
        <v>44</v>
      </c>
    </row>
    <row r="39" spans="2:51" ht="12">
      <c r="B39" s="34" t="s">
        <v>44</v>
      </c>
      <c r="F39" s="27" t="s">
        <v>23</v>
      </c>
      <c r="G39" s="12" t="s">
        <v>298</v>
      </c>
      <c r="H39" s="34" t="s">
        <v>44</v>
      </c>
      <c r="I39" s="34" t="s">
        <v>44</v>
      </c>
      <c r="J39" s="34" t="s">
        <v>44</v>
      </c>
      <c r="K39" s="34" t="s">
        <v>44</v>
      </c>
      <c r="L39" s="34" t="s">
        <v>44</v>
      </c>
      <c r="M39" s="34" t="s">
        <v>44</v>
      </c>
      <c r="N39" s="34" t="s">
        <v>44</v>
      </c>
      <c r="O39" s="34" t="s">
        <v>44</v>
      </c>
      <c r="P39" s="34">
        <v>3533.03</v>
      </c>
      <c r="Q39" s="34">
        <v>3533.03</v>
      </c>
      <c r="R39" s="34">
        <v>3533.03</v>
      </c>
      <c r="S39" s="34">
        <v>3533.03</v>
      </c>
      <c r="T39" s="34">
        <v>3533.03</v>
      </c>
      <c r="U39" s="34">
        <v>3533.03</v>
      </c>
      <c r="V39" s="34">
        <v>3533.03</v>
      </c>
      <c r="W39" s="34">
        <v>3533.03</v>
      </c>
      <c r="X39" s="34">
        <v>3533.03</v>
      </c>
      <c r="Y39" s="34">
        <v>3533.03</v>
      </c>
      <c r="Z39" s="34">
        <v>3533.03</v>
      </c>
      <c r="AA39" s="34">
        <v>3533.03</v>
      </c>
      <c r="AB39" s="34">
        <v>3533.03</v>
      </c>
      <c r="AC39" s="34">
        <v>3533.03</v>
      </c>
      <c r="AD39" s="34">
        <v>3533.03</v>
      </c>
      <c r="AE39" s="34">
        <v>3533.03</v>
      </c>
      <c r="AF39" s="34">
        <v>3533.03</v>
      </c>
      <c r="AG39" s="34">
        <v>3533.03</v>
      </c>
      <c r="AH39" s="34">
        <v>3533.03</v>
      </c>
      <c r="AI39" s="34">
        <v>3533.03</v>
      </c>
      <c r="AJ39" s="34">
        <v>3533.03</v>
      </c>
      <c r="AK39" s="34">
        <v>3533.03</v>
      </c>
      <c r="AL39" s="34">
        <v>3533.03</v>
      </c>
      <c r="AM39" s="34">
        <v>3533.03</v>
      </c>
      <c r="AN39" s="34">
        <v>3533.03</v>
      </c>
      <c r="AO39" s="35">
        <v>3533.03</v>
      </c>
      <c r="AP39" s="35">
        <v>3533.03</v>
      </c>
      <c r="AQ39" s="39">
        <v>3533.03</v>
      </c>
      <c r="AR39" s="35">
        <v>3533.03</v>
      </c>
      <c r="AS39" s="35" t="s">
        <v>44</v>
      </c>
      <c r="AT39" s="35" t="s">
        <v>44</v>
      </c>
      <c r="AU39" s="72" t="s">
        <v>44</v>
      </c>
      <c r="AV39" s="72" t="s">
        <v>44</v>
      </c>
      <c r="AW39" s="72" t="s">
        <v>44</v>
      </c>
      <c r="AX39" s="72" t="s">
        <v>44</v>
      </c>
      <c r="AY39" s="107" t="s">
        <v>44</v>
      </c>
    </row>
    <row r="40" spans="2:51" ht="12">
      <c r="B40" s="34" t="s">
        <v>44</v>
      </c>
      <c r="F40" s="27" t="s">
        <v>24</v>
      </c>
      <c r="G40" s="12" t="s">
        <v>299</v>
      </c>
      <c r="H40" s="34" t="s">
        <v>44</v>
      </c>
      <c r="I40" s="34" t="s">
        <v>44</v>
      </c>
      <c r="J40" s="34" t="s">
        <v>44</v>
      </c>
      <c r="K40" s="34" t="s">
        <v>44</v>
      </c>
      <c r="L40" s="34" t="s">
        <v>44</v>
      </c>
      <c r="M40" s="34" t="s">
        <v>44</v>
      </c>
      <c r="N40" s="34" t="s">
        <v>44</v>
      </c>
      <c r="O40" s="34" t="s">
        <v>44</v>
      </c>
      <c r="P40" s="34" t="s">
        <v>44</v>
      </c>
      <c r="Q40" s="34">
        <v>5710.41</v>
      </c>
      <c r="R40" s="34">
        <v>5710.41</v>
      </c>
      <c r="S40" s="34">
        <v>5710.41</v>
      </c>
      <c r="T40" s="34">
        <v>5710.41</v>
      </c>
      <c r="U40" s="34">
        <v>5710.41</v>
      </c>
      <c r="V40" s="34">
        <v>5733.23</v>
      </c>
      <c r="W40" s="34">
        <v>5733.23</v>
      </c>
      <c r="X40" s="34">
        <v>5733.23</v>
      </c>
      <c r="Y40" s="34">
        <v>5733.23</v>
      </c>
      <c r="Z40" s="34">
        <v>5733.23</v>
      </c>
      <c r="AA40" s="34">
        <v>5733.23</v>
      </c>
      <c r="AB40" s="34">
        <v>5733.23</v>
      </c>
      <c r="AC40" s="34">
        <v>5733.23</v>
      </c>
      <c r="AD40" s="34">
        <v>5733.23</v>
      </c>
      <c r="AE40" s="34">
        <v>5733.23</v>
      </c>
      <c r="AF40" s="34">
        <v>5733.23</v>
      </c>
      <c r="AG40" s="34">
        <v>5733.23</v>
      </c>
      <c r="AH40" s="34">
        <v>5733.23</v>
      </c>
      <c r="AI40" s="34">
        <v>5733.23</v>
      </c>
      <c r="AJ40" s="34">
        <v>5733.23</v>
      </c>
      <c r="AK40" s="34">
        <v>5733.23</v>
      </c>
      <c r="AL40" s="34">
        <v>5733.23</v>
      </c>
      <c r="AM40" s="34">
        <v>5733.23</v>
      </c>
      <c r="AN40" s="34">
        <v>5733.23</v>
      </c>
      <c r="AO40" s="35">
        <v>5733.23</v>
      </c>
      <c r="AP40" s="35">
        <v>5733.23</v>
      </c>
      <c r="AQ40" s="39">
        <v>5733.23</v>
      </c>
      <c r="AR40" s="35">
        <v>5733.23</v>
      </c>
      <c r="AS40" s="35">
        <v>5733.23</v>
      </c>
      <c r="AT40" s="35">
        <v>5733.14</v>
      </c>
      <c r="AU40" s="72">
        <v>5710.32</v>
      </c>
      <c r="AV40" s="72">
        <v>5710.32</v>
      </c>
      <c r="AW40" s="72">
        <v>5710.32</v>
      </c>
      <c r="AX40" s="72">
        <v>5710.32</v>
      </c>
      <c r="AY40" s="107">
        <v>5710.32</v>
      </c>
    </row>
    <row r="41" spans="2:51" ht="12">
      <c r="B41" s="34" t="s">
        <v>44</v>
      </c>
      <c r="F41" s="27" t="s">
        <v>25</v>
      </c>
      <c r="G41" s="12" t="s">
        <v>300</v>
      </c>
      <c r="H41" s="34" t="s">
        <v>44</v>
      </c>
      <c r="I41" s="34" t="s">
        <v>44</v>
      </c>
      <c r="J41" s="34" t="s">
        <v>44</v>
      </c>
      <c r="K41" s="34" t="s">
        <v>44</v>
      </c>
      <c r="L41" s="34" t="s">
        <v>44</v>
      </c>
      <c r="M41" s="34" t="s">
        <v>44</v>
      </c>
      <c r="N41" s="34" t="s">
        <v>44</v>
      </c>
      <c r="O41" s="34" t="s">
        <v>44</v>
      </c>
      <c r="P41" s="34" t="s">
        <v>44</v>
      </c>
      <c r="Q41" s="34">
        <v>4761.62</v>
      </c>
      <c r="R41" s="34">
        <v>4761.6400000000003</v>
      </c>
      <c r="S41" s="34">
        <v>4760.09</v>
      </c>
      <c r="T41" s="34" t="s">
        <v>44</v>
      </c>
      <c r="U41" s="34" t="s">
        <v>44</v>
      </c>
      <c r="V41" s="34" t="s">
        <v>44</v>
      </c>
      <c r="W41" s="34" t="s">
        <v>44</v>
      </c>
      <c r="X41" s="34" t="s">
        <v>44</v>
      </c>
      <c r="Y41" s="34" t="s">
        <v>44</v>
      </c>
      <c r="Z41" s="34" t="s">
        <v>44</v>
      </c>
      <c r="AA41" s="34" t="s">
        <v>44</v>
      </c>
      <c r="AB41" s="34" t="s">
        <v>44</v>
      </c>
      <c r="AC41" s="34" t="s">
        <v>44</v>
      </c>
      <c r="AD41" s="34" t="s">
        <v>44</v>
      </c>
      <c r="AE41" s="34" t="s">
        <v>44</v>
      </c>
      <c r="AF41" s="34" t="s">
        <v>44</v>
      </c>
      <c r="AG41" s="34" t="s">
        <v>44</v>
      </c>
      <c r="AH41" s="34" t="s">
        <v>44</v>
      </c>
      <c r="AI41" s="34" t="s">
        <v>44</v>
      </c>
      <c r="AJ41" s="34" t="s">
        <v>44</v>
      </c>
      <c r="AK41" s="34" t="s">
        <v>44</v>
      </c>
      <c r="AL41" s="34" t="s">
        <v>44</v>
      </c>
      <c r="AM41" s="34" t="s">
        <v>44</v>
      </c>
      <c r="AN41" s="34" t="s">
        <v>44</v>
      </c>
      <c r="AO41" s="35" t="s">
        <v>44</v>
      </c>
      <c r="AP41" s="35" t="s">
        <v>44</v>
      </c>
      <c r="AQ41" s="39" t="s">
        <v>44</v>
      </c>
      <c r="AR41" s="35" t="s">
        <v>44</v>
      </c>
      <c r="AS41" s="35" t="s">
        <v>44</v>
      </c>
      <c r="AT41" s="35" t="s">
        <v>44</v>
      </c>
      <c r="AU41" s="72" t="s">
        <v>44</v>
      </c>
      <c r="AV41" s="72" t="s">
        <v>44</v>
      </c>
      <c r="AW41" s="72" t="s">
        <v>44</v>
      </c>
      <c r="AX41" s="72" t="s">
        <v>44</v>
      </c>
      <c r="AY41" s="107" t="s">
        <v>44</v>
      </c>
    </row>
    <row r="42" spans="2:51" ht="12">
      <c r="B42" s="34" t="s">
        <v>44</v>
      </c>
      <c r="F42" s="27" t="s">
        <v>26</v>
      </c>
      <c r="G42" s="12" t="s">
        <v>301</v>
      </c>
      <c r="H42" s="34" t="s">
        <v>44</v>
      </c>
      <c r="I42" s="34" t="s">
        <v>44</v>
      </c>
      <c r="J42" s="34" t="s">
        <v>44</v>
      </c>
      <c r="K42" s="34" t="s">
        <v>44</v>
      </c>
      <c r="L42" s="34" t="s">
        <v>44</v>
      </c>
      <c r="M42" s="34" t="s">
        <v>44</v>
      </c>
      <c r="N42" s="34" t="s">
        <v>44</v>
      </c>
      <c r="O42" s="34" t="s">
        <v>44</v>
      </c>
      <c r="P42" s="34" t="s">
        <v>44</v>
      </c>
      <c r="Q42" s="34" t="s">
        <v>44</v>
      </c>
      <c r="R42" s="34" t="s">
        <v>44</v>
      </c>
      <c r="S42" s="34" t="s">
        <v>44</v>
      </c>
      <c r="T42" s="34" t="s">
        <v>44</v>
      </c>
      <c r="U42" s="34">
        <v>5409.11</v>
      </c>
      <c r="V42" s="34">
        <v>5409.11</v>
      </c>
      <c r="W42" s="34">
        <v>5409.11</v>
      </c>
      <c r="X42" s="34">
        <v>5409.11</v>
      </c>
      <c r="Y42" s="34">
        <v>5409.11</v>
      </c>
      <c r="Z42" s="34">
        <v>5409.11</v>
      </c>
      <c r="AA42" s="34">
        <v>5409.11</v>
      </c>
      <c r="AB42" s="34">
        <v>5409.11</v>
      </c>
      <c r="AC42" s="34">
        <v>5409.11</v>
      </c>
      <c r="AD42" s="34">
        <v>5409.11</v>
      </c>
      <c r="AE42" s="34">
        <v>5409.11</v>
      </c>
      <c r="AF42" s="34">
        <v>5409.11</v>
      </c>
      <c r="AG42" s="34">
        <v>5409.11</v>
      </c>
      <c r="AH42" s="34">
        <v>5409.11</v>
      </c>
      <c r="AI42" s="34">
        <v>5409.11</v>
      </c>
      <c r="AJ42" s="34">
        <v>5409.11</v>
      </c>
      <c r="AK42" s="34">
        <v>5409.11</v>
      </c>
      <c r="AL42" s="34">
        <v>5409.11</v>
      </c>
      <c r="AM42" s="34">
        <v>5409.11</v>
      </c>
      <c r="AN42" s="34">
        <v>5409.11</v>
      </c>
      <c r="AO42" s="35">
        <v>5409.11</v>
      </c>
      <c r="AP42" s="35">
        <v>5409.11</v>
      </c>
      <c r="AQ42" s="39">
        <v>5409.11</v>
      </c>
      <c r="AR42" s="35">
        <v>5409.1</v>
      </c>
      <c r="AS42" s="35">
        <v>5409.1</v>
      </c>
      <c r="AT42" s="35">
        <v>5409.1</v>
      </c>
      <c r="AU42" s="72">
        <v>5409.09</v>
      </c>
      <c r="AV42" s="72">
        <v>5409.07</v>
      </c>
      <c r="AW42" s="72">
        <v>5409.07</v>
      </c>
      <c r="AX42" s="72">
        <v>5409.07</v>
      </c>
      <c r="AY42" s="107">
        <v>5409.07</v>
      </c>
    </row>
    <row r="43" spans="2:51" ht="12">
      <c r="B43" s="34" t="s">
        <v>44</v>
      </c>
      <c r="F43" s="27" t="s">
        <v>27</v>
      </c>
      <c r="G43" s="12" t="s">
        <v>302</v>
      </c>
      <c r="H43" s="34" t="s">
        <v>44</v>
      </c>
      <c r="I43" s="34" t="s">
        <v>44</v>
      </c>
      <c r="J43" s="34" t="s">
        <v>44</v>
      </c>
      <c r="K43" s="34" t="s">
        <v>44</v>
      </c>
      <c r="L43" s="34" t="s">
        <v>44</v>
      </c>
      <c r="M43" s="34" t="s">
        <v>44</v>
      </c>
      <c r="N43" s="34" t="s">
        <v>44</v>
      </c>
      <c r="O43" s="34" t="s">
        <v>44</v>
      </c>
      <c r="P43" s="34" t="s">
        <v>44</v>
      </c>
      <c r="Q43" s="34" t="s">
        <v>44</v>
      </c>
      <c r="R43" s="34" t="s">
        <v>44</v>
      </c>
      <c r="S43" s="34" t="s">
        <v>44</v>
      </c>
      <c r="T43" s="34" t="s">
        <v>44</v>
      </c>
      <c r="U43" s="34">
        <v>6130.45</v>
      </c>
      <c r="V43" s="34">
        <v>6130.45</v>
      </c>
      <c r="W43" s="34">
        <v>6130.45</v>
      </c>
      <c r="X43" s="34">
        <v>6130.45</v>
      </c>
      <c r="Y43" s="34">
        <v>6161.94</v>
      </c>
      <c r="Z43" s="34">
        <v>6223.07</v>
      </c>
      <c r="AA43" s="34">
        <v>6215.17</v>
      </c>
      <c r="AB43" s="34">
        <v>6215.17</v>
      </c>
      <c r="AC43" s="34">
        <v>6215.17</v>
      </c>
      <c r="AD43" s="34">
        <v>6215.17</v>
      </c>
      <c r="AE43" s="34">
        <v>6215.17</v>
      </c>
      <c r="AF43" s="34">
        <v>6215.17</v>
      </c>
      <c r="AG43" s="34">
        <v>6215.17</v>
      </c>
      <c r="AH43" s="34">
        <v>6215.17</v>
      </c>
      <c r="AI43" s="34">
        <v>6215.17</v>
      </c>
      <c r="AJ43" s="34">
        <v>6273.51</v>
      </c>
      <c r="AK43" s="34">
        <v>6270.68</v>
      </c>
      <c r="AL43" s="34">
        <v>6270.68</v>
      </c>
      <c r="AM43" s="34">
        <v>6270.68</v>
      </c>
      <c r="AN43" s="34">
        <v>6270.68</v>
      </c>
      <c r="AO43" s="35">
        <v>6270.68</v>
      </c>
      <c r="AP43" s="35">
        <v>6270.68</v>
      </c>
      <c r="AQ43" s="39">
        <v>6270.68</v>
      </c>
      <c r="AR43" s="35">
        <v>6270.68</v>
      </c>
      <c r="AS43" s="35">
        <v>6270.68</v>
      </c>
      <c r="AT43" s="35">
        <v>6270.68</v>
      </c>
      <c r="AU43" s="72">
        <v>6270.68</v>
      </c>
      <c r="AV43" s="72">
        <v>6270.68</v>
      </c>
      <c r="AW43" s="72">
        <v>6270.68</v>
      </c>
      <c r="AX43" s="72">
        <v>6270.68</v>
      </c>
      <c r="AY43" s="107">
        <v>6273.51</v>
      </c>
    </row>
    <row r="44" spans="2:51" ht="12">
      <c r="B44" s="34" t="s">
        <v>44</v>
      </c>
      <c r="F44" s="27" t="s">
        <v>28</v>
      </c>
      <c r="G44" s="12" t="s">
        <v>303</v>
      </c>
      <c r="H44" s="34" t="s">
        <v>44</v>
      </c>
      <c r="I44" s="34" t="s">
        <v>44</v>
      </c>
      <c r="J44" s="34" t="s">
        <v>44</v>
      </c>
      <c r="K44" s="34" t="s">
        <v>44</v>
      </c>
      <c r="L44" s="34" t="s">
        <v>44</v>
      </c>
      <c r="M44" s="34" t="s">
        <v>44</v>
      </c>
      <c r="N44" s="34" t="s">
        <v>44</v>
      </c>
      <c r="O44" s="34" t="s">
        <v>44</v>
      </c>
      <c r="P44" s="34" t="s">
        <v>44</v>
      </c>
      <c r="Q44" s="34" t="s">
        <v>44</v>
      </c>
      <c r="R44" s="34" t="s">
        <v>44</v>
      </c>
      <c r="S44" s="34" t="s">
        <v>44</v>
      </c>
      <c r="T44" s="34" t="s">
        <v>44</v>
      </c>
      <c r="U44" s="34" t="s">
        <v>44</v>
      </c>
      <c r="V44" s="34">
        <v>4643.04</v>
      </c>
      <c r="W44" s="34">
        <v>4643.04</v>
      </c>
      <c r="X44" s="34">
        <v>4643.04</v>
      </c>
      <c r="Y44" s="34">
        <v>4643.04</v>
      </c>
      <c r="Z44" s="34">
        <v>4643.04</v>
      </c>
      <c r="AA44" s="34">
        <v>4643.04</v>
      </c>
      <c r="AB44" s="34">
        <v>4643.04</v>
      </c>
      <c r="AC44" s="34">
        <v>4643.04</v>
      </c>
      <c r="AD44" s="34">
        <v>4643.04</v>
      </c>
      <c r="AE44" s="34">
        <v>4643.04</v>
      </c>
      <c r="AF44" s="34">
        <v>4643.04</v>
      </c>
      <c r="AG44" s="34">
        <v>4643.04</v>
      </c>
      <c r="AH44" s="34">
        <v>4643.04</v>
      </c>
      <c r="AI44" s="34">
        <v>4590.53</v>
      </c>
      <c r="AJ44" s="34">
        <v>4590.53</v>
      </c>
      <c r="AK44" s="34">
        <v>4590.53</v>
      </c>
      <c r="AL44" s="34">
        <v>4590.53</v>
      </c>
      <c r="AM44" s="34">
        <v>4590.53</v>
      </c>
      <c r="AN44" s="34">
        <v>4590.53</v>
      </c>
      <c r="AO44" s="35">
        <v>4538.0200000000004</v>
      </c>
      <c r="AP44" s="35">
        <v>4538.0200000000004</v>
      </c>
      <c r="AQ44" s="39">
        <v>4538.0200000000004</v>
      </c>
      <c r="AR44" s="35">
        <v>4538.0200000000004</v>
      </c>
      <c r="AS44" s="35">
        <v>4538.0200000000004</v>
      </c>
      <c r="AT44" s="35">
        <v>4433.37</v>
      </c>
      <c r="AU44" s="72">
        <v>4433.37</v>
      </c>
      <c r="AV44" s="72">
        <v>4433.37</v>
      </c>
      <c r="AW44" s="72">
        <v>4388.71</v>
      </c>
      <c r="AX44" s="72">
        <v>4426.6499999999996</v>
      </c>
      <c r="AY44" s="107">
        <v>4426.6499999999996</v>
      </c>
    </row>
    <row r="45" spans="2:51" ht="12">
      <c r="B45" s="34" t="s">
        <v>44</v>
      </c>
      <c r="F45" s="27" t="s">
        <v>29</v>
      </c>
      <c r="G45" s="12" t="s">
        <v>304</v>
      </c>
      <c r="H45" s="34" t="s">
        <v>44</v>
      </c>
      <c r="I45" s="34" t="s">
        <v>44</v>
      </c>
      <c r="J45" s="34" t="s">
        <v>44</v>
      </c>
      <c r="K45" s="34" t="s">
        <v>44</v>
      </c>
      <c r="L45" s="34" t="s">
        <v>44</v>
      </c>
      <c r="M45" s="34" t="s">
        <v>44</v>
      </c>
      <c r="N45" s="34" t="s">
        <v>44</v>
      </c>
      <c r="O45" s="34" t="s">
        <v>44</v>
      </c>
      <c r="P45" s="34" t="s">
        <v>44</v>
      </c>
      <c r="Q45" s="34" t="s">
        <v>44</v>
      </c>
      <c r="R45" s="34" t="s">
        <v>44</v>
      </c>
      <c r="S45" s="34" t="s">
        <v>44</v>
      </c>
      <c r="T45" s="34" t="s">
        <v>44</v>
      </c>
      <c r="U45" s="34" t="s">
        <v>44</v>
      </c>
      <c r="V45" s="34">
        <v>5776.46</v>
      </c>
      <c r="W45" s="34">
        <v>5776.46</v>
      </c>
      <c r="X45" s="34">
        <v>5776.46</v>
      </c>
      <c r="Y45" s="34">
        <v>5776.46</v>
      </c>
      <c r="Z45" s="34">
        <v>5797.79</v>
      </c>
      <c r="AA45" s="34">
        <v>5797.79</v>
      </c>
      <c r="AB45" s="34">
        <v>5797.79</v>
      </c>
      <c r="AC45" s="34">
        <v>5797.79</v>
      </c>
      <c r="AD45" s="34">
        <v>5797.79</v>
      </c>
      <c r="AE45" s="34">
        <v>5797.79</v>
      </c>
      <c r="AF45" s="34">
        <v>5797.79</v>
      </c>
      <c r="AG45" s="34">
        <v>5797.79</v>
      </c>
      <c r="AH45" s="34">
        <v>5797.79</v>
      </c>
      <c r="AI45" s="34">
        <v>5797.79</v>
      </c>
      <c r="AJ45" s="34">
        <v>5797.79</v>
      </c>
      <c r="AK45" s="34">
        <v>5797.79</v>
      </c>
      <c r="AL45" s="34" t="s">
        <v>44</v>
      </c>
      <c r="AM45" s="34" t="s">
        <v>44</v>
      </c>
      <c r="AN45" s="34" t="s">
        <v>44</v>
      </c>
      <c r="AO45" s="35" t="s">
        <v>44</v>
      </c>
      <c r="AP45" s="35" t="s">
        <v>44</v>
      </c>
      <c r="AQ45" s="39" t="s">
        <v>44</v>
      </c>
      <c r="AR45" s="35" t="s">
        <v>44</v>
      </c>
      <c r="AS45" s="35" t="s">
        <v>44</v>
      </c>
      <c r="AT45" s="35" t="s">
        <v>44</v>
      </c>
      <c r="AU45" s="72" t="s">
        <v>44</v>
      </c>
      <c r="AV45" s="72" t="s">
        <v>44</v>
      </c>
      <c r="AW45" s="72" t="s">
        <v>44</v>
      </c>
      <c r="AX45" s="72" t="s">
        <v>44</v>
      </c>
      <c r="AY45" s="107" t="s">
        <v>44</v>
      </c>
    </row>
    <row r="46" spans="2:51" ht="12">
      <c r="B46" s="34" t="s">
        <v>44</v>
      </c>
      <c r="F46" s="27" t="s">
        <v>30</v>
      </c>
      <c r="G46" s="12" t="s">
        <v>305</v>
      </c>
      <c r="H46" s="34" t="s">
        <v>44</v>
      </c>
      <c r="I46" s="34" t="s">
        <v>44</v>
      </c>
      <c r="J46" s="34" t="s">
        <v>44</v>
      </c>
      <c r="K46" s="34" t="s">
        <v>44</v>
      </c>
      <c r="L46" s="34" t="s">
        <v>44</v>
      </c>
      <c r="M46" s="34" t="s">
        <v>44</v>
      </c>
      <c r="N46" s="34" t="s">
        <v>44</v>
      </c>
      <c r="O46" s="34" t="s">
        <v>44</v>
      </c>
      <c r="P46" s="34" t="s">
        <v>44</v>
      </c>
      <c r="Q46" s="34" t="s">
        <v>44</v>
      </c>
      <c r="R46" s="34" t="s">
        <v>44</v>
      </c>
      <c r="S46" s="34" t="s">
        <v>44</v>
      </c>
      <c r="T46" s="34" t="s">
        <v>44</v>
      </c>
      <c r="U46" s="34" t="s">
        <v>44</v>
      </c>
      <c r="V46" s="34" t="s">
        <v>44</v>
      </c>
      <c r="W46" s="34">
        <v>3469.14</v>
      </c>
      <c r="X46" s="34">
        <v>3469.14</v>
      </c>
      <c r="Y46" s="34">
        <v>3469.14</v>
      </c>
      <c r="Z46" s="34">
        <v>3469.14</v>
      </c>
      <c r="AA46" s="34">
        <v>3469.14</v>
      </c>
      <c r="AB46" s="34">
        <v>3469.14</v>
      </c>
      <c r="AC46" s="34">
        <v>3469.14</v>
      </c>
      <c r="AD46" s="34">
        <v>3469.14</v>
      </c>
      <c r="AE46" s="34">
        <v>3469.14</v>
      </c>
      <c r="AF46" s="34">
        <v>3469.14</v>
      </c>
      <c r="AG46" s="34">
        <v>3469.14</v>
      </c>
      <c r="AH46" s="34">
        <v>3469.14</v>
      </c>
      <c r="AI46" s="34">
        <v>3469.14</v>
      </c>
      <c r="AJ46" s="34">
        <v>3469.14</v>
      </c>
      <c r="AK46" s="34">
        <v>3469.14</v>
      </c>
      <c r="AL46" s="34">
        <v>3469.14</v>
      </c>
      <c r="AM46" s="34">
        <v>3469.14</v>
      </c>
      <c r="AN46" s="34">
        <v>3473.16</v>
      </c>
      <c r="AO46" s="35">
        <v>3473.16</v>
      </c>
      <c r="AP46" s="35">
        <v>3473.16</v>
      </c>
      <c r="AQ46" s="39">
        <v>3473.16</v>
      </c>
      <c r="AR46" s="35">
        <v>3473.16</v>
      </c>
      <c r="AS46" s="35">
        <v>3473.16</v>
      </c>
      <c r="AT46" s="35" t="s">
        <v>44</v>
      </c>
      <c r="AU46" s="72" t="s">
        <v>44</v>
      </c>
      <c r="AV46" s="72" t="s">
        <v>44</v>
      </c>
      <c r="AW46" s="72" t="s">
        <v>44</v>
      </c>
      <c r="AX46" s="72" t="s">
        <v>44</v>
      </c>
      <c r="AY46" s="107" t="s">
        <v>44</v>
      </c>
    </row>
    <row r="47" spans="2:51" ht="12">
      <c r="B47" s="34" t="s">
        <v>44</v>
      </c>
      <c r="F47" s="27" t="s">
        <v>38</v>
      </c>
      <c r="G47" s="12" t="s">
        <v>306</v>
      </c>
      <c r="H47" s="34" t="s">
        <v>44</v>
      </c>
      <c r="I47" s="34" t="s">
        <v>44</v>
      </c>
      <c r="J47" s="34" t="s">
        <v>44</v>
      </c>
      <c r="K47" s="34" t="s">
        <v>44</v>
      </c>
      <c r="L47" s="34" t="s">
        <v>44</v>
      </c>
      <c r="M47" s="34" t="s">
        <v>44</v>
      </c>
      <c r="N47" s="34" t="s">
        <v>44</v>
      </c>
      <c r="O47" s="34" t="s">
        <v>44</v>
      </c>
      <c r="P47" s="34" t="s">
        <v>44</v>
      </c>
      <c r="Q47" s="34" t="s">
        <v>44</v>
      </c>
      <c r="R47" s="34" t="s">
        <v>44</v>
      </c>
      <c r="S47" s="34" t="s">
        <v>44</v>
      </c>
      <c r="T47" s="34" t="s">
        <v>44</v>
      </c>
      <c r="U47" s="34" t="s">
        <v>44</v>
      </c>
      <c r="V47" s="34" t="s">
        <v>44</v>
      </c>
      <c r="W47" s="34" t="s">
        <v>44</v>
      </c>
      <c r="X47" s="34" t="s">
        <v>44</v>
      </c>
      <c r="Y47" s="34" t="s">
        <v>44</v>
      </c>
      <c r="Z47" s="34" t="s">
        <v>44</v>
      </c>
      <c r="AA47" s="34" t="s">
        <v>44</v>
      </c>
      <c r="AB47" s="34">
        <v>5246.68</v>
      </c>
      <c r="AC47" s="34">
        <v>5246.68</v>
      </c>
      <c r="AD47" s="34">
        <v>5246.68</v>
      </c>
      <c r="AE47" s="34">
        <v>5246.68</v>
      </c>
      <c r="AF47" s="34">
        <v>5246.68</v>
      </c>
      <c r="AG47" s="34">
        <v>5246.68</v>
      </c>
      <c r="AH47" s="34">
        <v>5246.68</v>
      </c>
      <c r="AI47" s="34">
        <v>5246.68</v>
      </c>
      <c r="AJ47" s="34">
        <v>5266.15</v>
      </c>
      <c r="AK47" s="34">
        <v>5266.15</v>
      </c>
      <c r="AL47" s="34">
        <v>5266.15</v>
      </c>
      <c r="AM47" s="34">
        <v>5266.15</v>
      </c>
      <c r="AN47" s="34">
        <v>5266.15</v>
      </c>
      <c r="AO47" s="35">
        <v>5266.15</v>
      </c>
      <c r="AP47" s="35">
        <v>5266.15</v>
      </c>
      <c r="AQ47" s="39">
        <v>5246.68</v>
      </c>
      <c r="AR47" s="35">
        <v>5246.68</v>
      </c>
      <c r="AS47" s="35">
        <v>5246.68</v>
      </c>
      <c r="AT47" s="35">
        <v>5246.68</v>
      </c>
      <c r="AU47" s="72">
        <v>5246.68</v>
      </c>
      <c r="AV47" s="72">
        <v>5246.68</v>
      </c>
      <c r="AW47" s="72">
        <v>5246.68</v>
      </c>
      <c r="AX47" s="72">
        <v>5246.68</v>
      </c>
      <c r="AY47" s="107">
        <v>5246.68</v>
      </c>
    </row>
    <row r="48" spans="2:51" ht="12">
      <c r="B48" s="34" t="s">
        <v>44</v>
      </c>
      <c r="F48" s="27" t="s">
        <v>39</v>
      </c>
      <c r="G48" s="12" t="s">
        <v>307</v>
      </c>
      <c r="H48" s="34" t="s">
        <v>44</v>
      </c>
      <c r="I48" s="34" t="s">
        <v>44</v>
      </c>
      <c r="J48" s="34" t="s">
        <v>44</v>
      </c>
      <c r="K48" s="34" t="s">
        <v>44</v>
      </c>
      <c r="L48" s="34" t="s">
        <v>44</v>
      </c>
      <c r="M48" s="34" t="s">
        <v>44</v>
      </c>
      <c r="N48" s="34" t="s">
        <v>44</v>
      </c>
      <c r="O48" s="34" t="s">
        <v>44</v>
      </c>
      <c r="P48" s="34" t="s">
        <v>44</v>
      </c>
      <c r="Q48" s="34" t="s">
        <v>44</v>
      </c>
      <c r="R48" s="34" t="s">
        <v>44</v>
      </c>
      <c r="S48" s="34" t="s">
        <v>44</v>
      </c>
      <c r="T48" s="34" t="s">
        <v>44</v>
      </c>
      <c r="U48" s="34" t="s">
        <v>44</v>
      </c>
      <c r="V48" s="34" t="s">
        <v>44</v>
      </c>
      <c r="W48" s="34" t="s">
        <v>44</v>
      </c>
      <c r="X48" s="34" t="s">
        <v>44</v>
      </c>
      <c r="Y48" s="34" t="s">
        <v>44</v>
      </c>
      <c r="Z48" s="34" t="s">
        <v>44</v>
      </c>
      <c r="AA48" s="34" t="s">
        <v>44</v>
      </c>
      <c r="AB48" s="34">
        <v>9016.59</v>
      </c>
      <c r="AC48" s="34">
        <v>9016.59</v>
      </c>
      <c r="AD48" s="34">
        <v>9016.59</v>
      </c>
      <c r="AE48" s="34">
        <v>9016.59</v>
      </c>
      <c r="AF48" s="34">
        <v>9016.59</v>
      </c>
      <c r="AG48" s="34">
        <v>9016.59</v>
      </c>
      <c r="AH48" s="34">
        <v>9016.59</v>
      </c>
      <c r="AI48" s="34">
        <v>9016.59</v>
      </c>
      <c r="AJ48" s="34">
        <v>9016.59</v>
      </c>
      <c r="AK48" s="34">
        <v>9016.59</v>
      </c>
      <c r="AL48" s="34">
        <v>9016.59</v>
      </c>
      <c r="AM48" s="34">
        <v>9016.59</v>
      </c>
      <c r="AN48" s="34">
        <v>9016.59</v>
      </c>
      <c r="AO48" s="35">
        <v>9016.59</v>
      </c>
      <c r="AP48" s="35">
        <v>9016.59</v>
      </c>
      <c r="AQ48" s="39">
        <v>9016.59</v>
      </c>
      <c r="AR48" s="35">
        <v>2407.6999999999998</v>
      </c>
      <c r="AS48" s="35">
        <v>11029.27</v>
      </c>
      <c r="AT48" s="35">
        <v>11029.27</v>
      </c>
      <c r="AU48" s="72">
        <v>11029.27</v>
      </c>
      <c r="AV48" s="72">
        <v>11029.27</v>
      </c>
      <c r="AW48" s="72">
        <v>11029.27</v>
      </c>
      <c r="AX48" s="72">
        <v>11029.27</v>
      </c>
      <c r="AY48" s="107">
        <v>11029.27</v>
      </c>
    </row>
    <row r="49" spans="2:51" ht="12">
      <c r="B49" s="34" t="s">
        <v>44</v>
      </c>
      <c r="F49" s="27" t="s">
        <v>40</v>
      </c>
      <c r="G49" s="12" t="s">
        <v>308</v>
      </c>
      <c r="H49" s="34" t="s">
        <v>44</v>
      </c>
      <c r="I49" s="34" t="s">
        <v>44</v>
      </c>
      <c r="J49" s="34" t="s">
        <v>44</v>
      </c>
      <c r="K49" s="34" t="s">
        <v>44</v>
      </c>
      <c r="L49" s="34" t="s">
        <v>44</v>
      </c>
      <c r="M49" s="34" t="s">
        <v>44</v>
      </c>
      <c r="N49" s="34" t="s">
        <v>44</v>
      </c>
      <c r="O49" s="34" t="s">
        <v>44</v>
      </c>
      <c r="P49" s="34" t="s">
        <v>44</v>
      </c>
      <c r="Q49" s="34" t="s">
        <v>44</v>
      </c>
      <c r="R49" s="34" t="s">
        <v>44</v>
      </c>
      <c r="S49" s="34" t="s">
        <v>44</v>
      </c>
      <c r="T49" s="34" t="s">
        <v>44</v>
      </c>
      <c r="U49" s="34" t="s">
        <v>44</v>
      </c>
      <c r="V49" s="34" t="s">
        <v>44</v>
      </c>
      <c r="W49" s="34" t="s">
        <v>44</v>
      </c>
      <c r="X49" s="34" t="s">
        <v>44</v>
      </c>
      <c r="Y49" s="34" t="s">
        <v>44</v>
      </c>
      <c r="Z49" s="34" t="s">
        <v>44</v>
      </c>
      <c r="AA49" s="34" t="s">
        <v>44</v>
      </c>
      <c r="AB49" s="34" t="s">
        <v>44</v>
      </c>
      <c r="AC49" s="34" t="s">
        <v>44</v>
      </c>
      <c r="AD49" s="34" t="s">
        <v>44</v>
      </c>
      <c r="AE49" s="34" t="s">
        <v>44</v>
      </c>
      <c r="AF49" s="34">
        <v>1787.21</v>
      </c>
      <c r="AG49" s="34">
        <v>1787.21</v>
      </c>
      <c r="AH49" s="34">
        <v>1787.21</v>
      </c>
      <c r="AI49" s="34">
        <v>1787.21</v>
      </c>
      <c r="AJ49" s="34">
        <v>1787.21</v>
      </c>
      <c r="AK49" s="34">
        <v>1787.21</v>
      </c>
      <c r="AL49" s="34">
        <v>1790.46</v>
      </c>
      <c r="AM49" s="34">
        <v>1790.46</v>
      </c>
      <c r="AN49" s="34">
        <v>1790.46</v>
      </c>
      <c r="AO49" s="35">
        <v>1790.46</v>
      </c>
      <c r="AP49" s="35">
        <v>1790.46</v>
      </c>
      <c r="AQ49" s="39">
        <v>1790.46</v>
      </c>
      <c r="AR49" s="35">
        <v>1790.46</v>
      </c>
      <c r="AS49" s="35">
        <v>1790.46</v>
      </c>
      <c r="AT49" s="35">
        <v>1790.46</v>
      </c>
      <c r="AU49" s="72">
        <v>1790.46</v>
      </c>
      <c r="AV49" s="72">
        <v>1790.46</v>
      </c>
      <c r="AW49" s="72">
        <v>1790.46</v>
      </c>
      <c r="AX49" s="72">
        <v>1790.46</v>
      </c>
      <c r="AY49" s="107">
        <v>1790.46</v>
      </c>
    </row>
    <row r="50" spans="2:51" ht="12">
      <c r="B50" s="34" t="s">
        <v>44</v>
      </c>
      <c r="F50" s="27" t="s">
        <v>41</v>
      </c>
      <c r="G50" s="12" t="s">
        <v>309</v>
      </c>
      <c r="H50" s="34" t="s">
        <v>44</v>
      </c>
      <c r="I50" s="34" t="s">
        <v>44</v>
      </c>
      <c r="J50" s="34" t="s">
        <v>44</v>
      </c>
      <c r="K50" s="34" t="s">
        <v>44</v>
      </c>
      <c r="L50" s="34" t="s">
        <v>44</v>
      </c>
      <c r="M50" s="34" t="s">
        <v>44</v>
      </c>
      <c r="N50" s="34" t="s">
        <v>44</v>
      </c>
      <c r="O50" s="34" t="s">
        <v>44</v>
      </c>
      <c r="P50" s="34" t="s">
        <v>44</v>
      </c>
      <c r="Q50" s="34" t="s">
        <v>44</v>
      </c>
      <c r="R50" s="34" t="s">
        <v>44</v>
      </c>
      <c r="S50" s="34" t="s">
        <v>44</v>
      </c>
      <c r="T50" s="34" t="s">
        <v>44</v>
      </c>
      <c r="U50" s="34" t="s">
        <v>44</v>
      </c>
      <c r="V50" s="34" t="s">
        <v>44</v>
      </c>
      <c r="W50" s="34" t="s">
        <v>44</v>
      </c>
      <c r="X50" s="34" t="s">
        <v>44</v>
      </c>
      <c r="Y50" s="34" t="s">
        <v>44</v>
      </c>
      <c r="Z50" s="34" t="s">
        <v>44</v>
      </c>
      <c r="AA50" s="34" t="s">
        <v>44</v>
      </c>
      <c r="AB50" s="34" t="s">
        <v>44</v>
      </c>
      <c r="AC50" s="34" t="s">
        <v>44</v>
      </c>
      <c r="AD50" s="34" t="s">
        <v>44</v>
      </c>
      <c r="AE50" s="34" t="s">
        <v>44</v>
      </c>
      <c r="AF50" s="34" t="s">
        <v>44</v>
      </c>
      <c r="AG50" s="34">
        <v>5717.4456653999996</v>
      </c>
      <c r="AH50" s="34">
        <v>5717.4456653999996</v>
      </c>
      <c r="AI50" s="34">
        <v>5717.4456653999996</v>
      </c>
      <c r="AJ50" s="34">
        <v>5717.4456653999996</v>
      </c>
      <c r="AK50" s="34">
        <v>5717.4456653999996</v>
      </c>
      <c r="AL50" s="34">
        <v>5717.4456653999996</v>
      </c>
      <c r="AM50" s="34">
        <v>6137.5028979600002</v>
      </c>
      <c r="AN50" s="34">
        <v>6137.5028979600002</v>
      </c>
      <c r="AO50" s="35">
        <v>6137.5</v>
      </c>
      <c r="AP50" s="35">
        <v>6137.5</v>
      </c>
      <c r="AQ50" s="39">
        <v>6137.5</v>
      </c>
      <c r="AR50" s="35">
        <v>6137.5</v>
      </c>
      <c r="AS50" s="35">
        <v>6137.5</v>
      </c>
      <c r="AT50" s="35">
        <v>6137.5</v>
      </c>
      <c r="AU50" s="72">
        <v>6137.5</v>
      </c>
      <c r="AV50" s="72">
        <v>6137.5</v>
      </c>
      <c r="AW50" s="72">
        <v>11668.25</v>
      </c>
      <c r="AX50" s="72">
        <v>11668.25</v>
      </c>
      <c r="AY50" s="107">
        <v>11668.25</v>
      </c>
    </row>
    <row r="51" spans="2:51" ht="12">
      <c r="B51" s="34" t="s">
        <v>44</v>
      </c>
      <c r="F51" s="27" t="s">
        <v>42</v>
      </c>
      <c r="G51" s="12" t="s">
        <v>310</v>
      </c>
      <c r="H51" s="34" t="s">
        <v>44</v>
      </c>
      <c r="I51" s="34" t="s">
        <v>44</v>
      </c>
      <c r="J51" s="34" t="s">
        <v>44</v>
      </c>
      <c r="K51" s="34" t="s">
        <v>44</v>
      </c>
      <c r="L51" s="34" t="s">
        <v>44</v>
      </c>
      <c r="M51" s="34" t="s">
        <v>44</v>
      </c>
      <c r="N51" s="34" t="s">
        <v>44</v>
      </c>
      <c r="O51" s="34" t="s">
        <v>44</v>
      </c>
      <c r="P51" s="34" t="s">
        <v>44</v>
      </c>
      <c r="Q51" s="34" t="s">
        <v>44</v>
      </c>
      <c r="R51" s="34" t="s">
        <v>44</v>
      </c>
      <c r="S51" s="34" t="s">
        <v>44</v>
      </c>
      <c r="T51" s="34" t="s">
        <v>44</v>
      </c>
      <c r="U51" s="34" t="s">
        <v>44</v>
      </c>
      <c r="V51" s="34" t="s">
        <v>44</v>
      </c>
      <c r="W51" s="34" t="s">
        <v>44</v>
      </c>
      <c r="X51" s="34" t="s">
        <v>44</v>
      </c>
      <c r="Y51" s="34" t="s">
        <v>44</v>
      </c>
      <c r="Z51" s="34" t="s">
        <v>44</v>
      </c>
      <c r="AA51" s="34" t="s">
        <v>44</v>
      </c>
      <c r="AB51" s="34" t="s">
        <v>44</v>
      </c>
      <c r="AC51" s="34" t="s">
        <v>44</v>
      </c>
      <c r="AD51" s="34" t="s">
        <v>44</v>
      </c>
      <c r="AE51" s="34" t="s">
        <v>44</v>
      </c>
      <c r="AF51" s="34" t="s">
        <v>44</v>
      </c>
      <c r="AG51" s="34" t="s">
        <v>44</v>
      </c>
      <c r="AH51" s="34" t="s">
        <v>44</v>
      </c>
      <c r="AI51" s="34" t="s">
        <v>44</v>
      </c>
      <c r="AJ51" s="34" t="s">
        <v>44</v>
      </c>
      <c r="AK51" s="34" t="s">
        <v>44</v>
      </c>
      <c r="AL51" s="34">
        <v>1879.17</v>
      </c>
      <c r="AM51" s="34">
        <v>1879.17</v>
      </c>
      <c r="AN51" s="34">
        <v>1879.17</v>
      </c>
      <c r="AO51" s="35">
        <v>1879.17</v>
      </c>
      <c r="AP51" s="35">
        <v>1879.17</v>
      </c>
      <c r="AQ51" s="39">
        <v>1879.17</v>
      </c>
      <c r="AR51" s="35">
        <v>1875.15</v>
      </c>
      <c r="AS51" s="35">
        <v>1872.61</v>
      </c>
      <c r="AT51" s="35">
        <v>1872.61</v>
      </c>
      <c r="AU51" s="72">
        <v>1872.61</v>
      </c>
      <c r="AV51" s="72">
        <v>1872.8</v>
      </c>
      <c r="AW51" s="72">
        <v>1872.8</v>
      </c>
      <c r="AX51" s="72">
        <v>1872.8</v>
      </c>
      <c r="AY51" s="107">
        <v>1872.8</v>
      </c>
    </row>
    <row r="52" spans="2:51" ht="12">
      <c r="B52" s="34" t="s">
        <v>44</v>
      </c>
      <c r="F52" s="27" t="s">
        <v>43</v>
      </c>
      <c r="G52" s="12" t="s">
        <v>311</v>
      </c>
      <c r="H52" s="34" t="s">
        <v>44</v>
      </c>
      <c r="I52" s="34" t="s">
        <v>44</v>
      </c>
      <c r="J52" s="34" t="s">
        <v>44</v>
      </c>
      <c r="K52" s="34" t="s">
        <v>44</v>
      </c>
      <c r="L52" s="34" t="s">
        <v>44</v>
      </c>
      <c r="M52" s="34" t="s">
        <v>44</v>
      </c>
      <c r="N52" s="34" t="s">
        <v>44</v>
      </c>
      <c r="O52" s="34" t="s">
        <v>44</v>
      </c>
      <c r="P52" s="34" t="s">
        <v>44</v>
      </c>
      <c r="Q52" s="34" t="s">
        <v>44</v>
      </c>
      <c r="R52" s="34" t="s">
        <v>44</v>
      </c>
      <c r="S52" s="34" t="s">
        <v>44</v>
      </c>
      <c r="T52" s="34" t="s">
        <v>44</v>
      </c>
      <c r="U52" s="34" t="s">
        <v>44</v>
      </c>
      <c r="V52" s="34" t="s">
        <v>44</v>
      </c>
      <c r="W52" s="34" t="s">
        <v>44</v>
      </c>
      <c r="X52" s="34" t="s">
        <v>44</v>
      </c>
      <c r="Y52" s="34" t="s">
        <v>44</v>
      </c>
      <c r="Z52" s="34" t="s">
        <v>44</v>
      </c>
      <c r="AA52" s="34" t="s">
        <v>44</v>
      </c>
      <c r="AB52" s="34" t="s">
        <v>44</v>
      </c>
      <c r="AC52" s="34" t="s">
        <v>44</v>
      </c>
      <c r="AD52" s="34" t="s">
        <v>44</v>
      </c>
      <c r="AE52" s="34" t="s">
        <v>44</v>
      </c>
      <c r="AF52" s="34" t="s">
        <v>44</v>
      </c>
      <c r="AG52" s="34" t="s">
        <v>44</v>
      </c>
      <c r="AH52" s="34" t="s">
        <v>44</v>
      </c>
      <c r="AI52" s="34" t="s">
        <v>44</v>
      </c>
      <c r="AJ52" s="34" t="s">
        <v>44</v>
      </c>
      <c r="AK52" s="34" t="s">
        <v>44</v>
      </c>
      <c r="AL52" s="34" t="s">
        <v>44</v>
      </c>
      <c r="AM52" s="34">
        <v>4137.3100000000004</v>
      </c>
      <c r="AN52" s="34">
        <v>4135.95</v>
      </c>
      <c r="AO52" s="35">
        <v>4136.05</v>
      </c>
      <c r="AP52" s="35">
        <v>4136.05</v>
      </c>
      <c r="AQ52" s="39">
        <v>4136.05</v>
      </c>
      <c r="AR52" s="35">
        <v>4136.05</v>
      </c>
      <c r="AS52" s="35">
        <v>4136.05</v>
      </c>
      <c r="AT52" s="35">
        <v>4136.05</v>
      </c>
      <c r="AU52" s="72">
        <v>4136.05</v>
      </c>
      <c r="AV52" s="72">
        <v>4136.05</v>
      </c>
      <c r="AW52" s="72">
        <v>4136.05</v>
      </c>
      <c r="AX52" s="72">
        <v>4136.05</v>
      </c>
      <c r="AY52" s="107">
        <v>4136.05</v>
      </c>
    </row>
    <row r="53" spans="2:51" ht="12">
      <c r="B53" s="38"/>
      <c r="G53" s="12" t="s">
        <v>312</v>
      </c>
      <c r="H53" s="34" t="s">
        <v>114</v>
      </c>
      <c r="I53" s="34" t="s">
        <v>114</v>
      </c>
      <c r="J53" s="34" t="s">
        <v>114</v>
      </c>
      <c r="K53" s="34" t="s">
        <v>114</v>
      </c>
      <c r="L53" s="34" t="s">
        <v>114</v>
      </c>
      <c r="M53" s="34" t="s">
        <v>114</v>
      </c>
      <c r="N53" s="34" t="s">
        <v>114</v>
      </c>
      <c r="O53" s="34" t="s">
        <v>114</v>
      </c>
      <c r="P53" s="34" t="s">
        <v>114</v>
      </c>
      <c r="Q53" s="34" t="s">
        <v>114</v>
      </c>
      <c r="R53" s="34" t="s">
        <v>114</v>
      </c>
      <c r="S53" s="34" t="s">
        <v>114</v>
      </c>
      <c r="T53" s="34" t="s">
        <v>114</v>
      </c>
      <c r="U53" s="34" t="s">
        <v>114</v>
      </c>
      <c r="V53" s="34" t="s">
        <v>114</v>
      </c>
      <c r="W53" s="34" t="s">
        <v>114</v>
      </c>
      <c r="X53" s="34" t="s">
        <v>114</v>
      </c>
      <c r="Y53" s="34" t="s">
        <v>114</v>
      </c>
      <c r="Z53" s="34" t="s">
        <v>114</v>
      </c>
      <c r="AA53" s="34" t="s">
        <v>114</v>
      </c>
      <c r="AB53" s="34" t="s">
        <v>114</v>
      </c>
      <c r="AC53" s="34" t="s">
        <v>114</v>
      </c>
      <c r="AD53" s="34" t="s">
        <v>114</v>
      </c>
      <c r="AE53" s="34" t="s">
        <v>114</v>
      </c>
      <c r="AF53" s="34" t="s">
        <v>114</v>
      </c>
      <c r="AG53" s="34" t="s">
        <v>114</v>
      </c>
      <c r="AH53" s="34" t="s">
        <v>114</v>
      </c>
      <c r="AI53" s="34" t="s">
        <v>114</v>
      </c>
      <c r="AJ53" s="34" t="s">
        <v>114</v>
      </c>
      <c r="AK53" s="34" t="s">
        <v>114</v>
      </c>
      <c r="AL53" s="34" t="s">
        <v>114</v>
      </c>
      <c r="AM53" s="34" t="s">
        <v>114</v>
      </c>
      <c r="AN53" s="34" t="s">
        <v>114</v>
      </c>
      <c r="AO53" s="34" t="s">
        <v>114</v>
      </c>
      <c r="AP53" s="35">
        <v>18102.32</v>
      </c>
      <c r="AQ53" s="39">
        <v>18102.32</v>
      </c>
      <c r="AR53" s="35">
        <v>18102.32</v>
      </c>
      <c r="AS53" s="35">
        <v>18102.32</v>
      </c>
      <c r="AT53" s="35">
        <v>18102.32</v>
      </c>
      <c r="AU53" s="72">
        <v>18102.32</v>
      </c>
      <c r="AV53" s="72">
        <v>18102.32</v>
      </c>
      <c r="AW53" s="72">
        <v>18102.32</v>
      </c>
      <c r="AX53" s="72">
        <v>18102.32</v>
      </c>
      <c r="AY53" s="107">
        <v>18102.32</v>
      </c>
    </row>
    <row r="54" spans="2:51" ht="12">
      <c r="B54" s="38"/>
      <c r="G54" s="12" t="s">
        <v>313</v>
      </c>
      <c r="H54" s="34" t="s">
        <v>114</v>
      </c>
      <c r="I54" s="34" t="s">
        <v>114</v>
      </c>
      <c r="J54" s="34" t="s">
        <v>114</v>
      </c>
      <c r="K54" s="34" t="s">
        <v>114</v>
      </c>
      <c r="L54" s="34" t="s">
        <v>114</v>
      </c>
      <c r="M54" s="34" t="s">
        <v>114</v>
      </c>
      <c r="N54" s="34" t="s">
        <v>114</v>
      </c>
      <c r="O54" s="34" t="s">
        <v>114</v>
      </c>
      <c r="P54" s="34" t="s">
        <v>114</v>
      </c>
      <c r="Q54" s="34" t="s">
        <v>114</v>
      </c>
      <c r="R54" s="34" t="s">
        <v>114</v>
      </c>
      <c r="S54" s="34" t="s">
        <v>114</v>
      </c>
      <c r="T54" s="34" t="s">
        <v>114</v>
      </c>
      <c r="U54" s="34" t="s">
        <v>114</v>
      </c>
      <c r="V54" s="34" t="s">
        <v>114</v>
      </c>
      <c r="W54" s="34" t="s">
        <v>114</v>
      </c>
      <c r="X54" s="34" t="s">
        <v>114</v>
      </c>
      <c r="Y54" s="34" t="s">
        <v>114</v>
      </c>
      <c r="Z54" s="34" t="s">
        <v>114</v>
      </c>
      <c r="AA54" s="34" t="s">
        <v>114</v>
      </c>
      <c r="AB54" s="34" t="s">
        <v>114</v>
      </c>
      <c r="AC54" s="34" t="s">
        <v>114</v>
      </c>
      <c r="AD54" s="34" t="s">
        <v>114</v>
      </c>
      <c r="AE54" s="34" t="s">
        <v>114</v>
      </c>
      <c r="AF54" s="34" t="s">
        <v>114</v>
      </c>
      <c r="AG54" s="34" t="s">
        <v>114</v>
      </c>
      <c r="AH54" s="34" t="s">
        <v>114</v>
      </c>
      <c r="AI54" s="34" t="s">
        <v>114</v>
      </c>
      <c r="AJ54" s="34" t="s">
        <v>114</v>
      </c>
      <c r="AK54" s="34" t="s">
        <v>114</v>
      </c>
      <c r="AL54" s="34" t="s">
        <v>114</v>
      </c>
      <c r="AM54" s="34" t="s">
        <v>114</v>
      </c>
      <c r="AN54" s="34" t="s">
        <v>114</v>
      </c>
      <c r="AO54" s="34" t="s">
        <v>114</v>
      </c>
      <c r="AP54" s="34" t="s">
        <v>114</v>
      </c>
      <c r="AQ54" s="39">
        <v>2299.77</v>
      </c>
      <c r="AR54" s="35">
        <v>2299.75</v>
      </c>
      <c r="AS54" s="35">
        <v>2299.75</v>
      </c>
      <c r="AT54" s="35">
        <v>2299.71</v>
      </c>
      <c r="AU54" s="72">
        <v>2299.71</v>
      </c>
      <c r="AV54" s="72">
        <v>2299.69</v>
      </c>
      <c r="AW54" s="72">
        <v>2299.69</v>
      </c>
      <c r="AX54" s="72">
        <v>2299.69</v>
      </c>
      <c r="AY54" s="107">
        <v>2299.69</v>
      </c>
    </row>
    <row r="55" spans="2:51" ht="12">
      <c r="B55" s="38"/>
      <c r="G55" s="12" t="s">
        <v>314</v>
      </c>
      <c r="H55" s="34" t="s">
        <v>114</v>
      </c>
      <c r="I55" s="34" t="s">
        <v>114</v>
      </c>
      <c r="J55" s="34" t="s">
        <v>114</v>
      </c>
      <c r="K55" s="34" t="s">
        <v>114</v>
      </c>
      <c r="L55" s="34" t="s">
        <v>114</v>
      </c>
      <c r="M55" s="34" t="s">
        <v>114</v>
      </c>
      <c r="N55" s="34" t="s">
        <v>114</v>
      </c>
      <c r="O55" s="34" t="s">
        <v>114</v>
      </c>
      <c r="P55" s="34" t="s">
        <v>114</v>
      </c>
      <c r="Q55" s="34" t="s">
        <v>114</v>
      </c>
      <c r="R55" s="34" t="s">
        <v>114</v>
      </c>
      <c r="S55" s="34" t="s">
        <v>114</v>
      </c>
      <c r="T55" s="34" t="s">
        <v>114</v>
      </c>
      <c r="U55" s="34" t="s">
        <v>114</v>
      </c>
      <c r="V55" s="34" t="s">
        <v>114</v>
      </c>
      <c r="W55" s="34" t="s">
        <v>114</v>
      </c>
      <c r="X55" s="34" t="s">
        <v>114</v>
      </c>
      <c r="Y55" s="34" t="s">
        <v>114</v>
      </c>
      <c r="Z55" s="34" t="s">
        <v>114</v>
      </c>
      <c r="AA55" s="34" t="s">
        <v>114</v>
      </c>
      <c r="AB55" s="34" t="s">
        <v>114</v>
      </c>
      <c r="AC55" s="34" t="s">
        <v>114</v>
      </c>
      <c r="AD55" s="34" t="s">
        <v>114</v>
      </c>
      <c r="AE55" s="34" t="s">
        <v>114</v>
      </c>
      <c r="AF55" s="34" t="s">
        <v>114</v>
      </c>
      <c r="AG55" s="34" t="s">
        <v>114</v>
      </c>
      <c r="AH55" s="34" t="s">
        <v>114</v>
      </c>
      <c r="AI55" s="34" t="s">
        <v>114</v>
      </c>
      <c r="AJ55" s="34" t="s">
        <v>114</v>
      </c>
      <c r="AK55" s="34" t="s">
        <v>114</v>
      </c>
      <c r="AL55" s="34" t="s">
        <v>114</v>
      </c>
      <c r="AM55" s="34" t="s">
        <v>114</v>
      </c>
      <c r="AN55" s="34" t="s">
        <v>114</v>
      </c>
      <c r="AO55" s="34" t="s">
        <v>114</v>
      </c>
      <c r="AP55" s="34" t="s">
        <v>114</v>
      </c>
      <c r="AQ55" s="34" t="s">
        <v>114</v>
      </c>
      <c r="AR55" s="35">
        <v>8527.89</v>
      </c>
      <c r="AS55" s="35">
        <v>8527.89</v>
      </c>
      <c r="AT55" s="35">
        <v>8527.9</v>
      </c>
      <c r="AU55" s="72">
        <v>8527.9</v>
      </c>
      <c r="AV55" s="72">
        <v>8527.9</v>
      </c>
      <c r="AW55" s="72">
        <v>8527.9</v>
      </c>
      <c r="AX55" s="72">
        <v>8477.64</v>
      </c>
      <c r="AY55" s="107">
        <v>8464.51</v>
      </c>
    </row>
    <row r="56" spans="2:51" ht="12">
      <c r="B56" s="38"/>
      <c r="G56" s="12" t="s">
        <v>315</v>
      </c>
      <c r="H56" s="34" t="s">
        <v>114</v>
      </c>
      <c r="I56" s="34" t="s">
        <v>114</v>
      </c>
      <c r="J56" s="34" t="s">
        <v>114</v>
      </c>
      <c r="K56" s="34" t="s">
        <v>114</v>
      </c>
      <c r="L56" s="34" t="s">
        <v>114</v>
      </c>
      <c r="M56" s="34" t="s">
        <v>114</v>
      </c>
      <c r="N56" s="34" t="s">
        <v>114</v>
      </c>
      <c r="O56" s="34" t="s">
        <v>114</v>
      </c>
      <c r="P56" s="34" t="s">
        <v>114</v>
      </c>
      <c r="Q56" s="34" t="s">
        <v>114</v>
      </c>
      <c r="R56" s="34" t="s">
        <v>114</v>
      </c>
      <c r="S56" s="34" t="s">
        <v>114</v>
      </c>
      <c r="T56" s="34" t="s">
        <v>114</v>
      </c>
      <c r="U56" s="34" t="s">
        <v>114</v>
      </c>
      <c r="V56" s="34" t="s">
        <v>114</v>
      </c>
      <c r="W56" s="34" t="s">
        <v>114</v>
      </c>
      <c r="X56" s="34" t="s">
        <v>114</v>
      </c>
      <c r="Y56" s="34" t="s">
        <v>114</v>
      </c>
      <c r="Z56" s="34" t="s">
        <v>114</v>
      </c>
      <c r="AA56" s="34" t="s">
        <v>114</v>
      </c>
      <c r="AB56" s="34" t="s">
        <v>114</v>
      </c>
      <c r="AC56" s="34" t="s">
        <v>114</v>
      </c>
      <c r="AD56" s="34" t="s">
        <v>114</v>
      </c>
      <c r="AE56" s="34" t="s">
        <v>114</v>
      </c>
      <c r="AF56" s="34" t="s">
        <v>114</v>
      </c>
      <c r="AG56" s="34" t="s">
        <v>114</v>
      </c>
      <c r="AH56" s="34" t="s">
        <v>114</v>
      </c>
      <c r="AI56" s="34" t="s">
        <v>114</v>
      </c>
      <c r="AJ56" s="34" t="s">
        <v>114</v>
      </c>
      <c r="AK56" s="34" t="s">
        <v>114</v>
      </c>
      <c r="AL56" s="34" t="s">
        <v>114</v>
      </c>
      <c r="AM56" s="34" t="s">
        <v>114</v>
      </c>
      <c r="AN56" s="34" t="s">
        <v>114</v>
      </c>
      <c r="AO56" s="34" t="s">
        <v>114</v>
      </c>
      <c r="AP56" s="34" t="s">
        <v>114</v>
      </c>
      <c r="AQ56" s="34" t="s">
        <v>114</v>
      </c>
      <c r="AR56" s="34" t="s">
        <v>114</v>
      </c>
      <c r="AS56" s="35">
        <v>6152.43</v>
      </c>
      <c r="AT56" s="35">
        <v>6152.43</v>
      </c>
      <c r="AU56" s="72">
        <v>6152.43</v>
      </c>
      <c r="AV56" s="72">
        <v>6152.43</v>
      </c>
      <c r="AW56" s="72">
        <v>6152.43</v>
      </c>
      <c r="AX56" s="72">
        <v>6152.43</v>
      </c>
      <c r="AY56" s="107">
        <v>6152.42</v>
      </c>
    </row>
    <row r="57" spans="2:51" ht="12">
      <c r="B57" s="38"/>
      <c r="G57" s="12" t="s">
        <v>316</v>
      </c>
      <c r="H57" s="34" t="s">
        <v>114</v>
      </c>
      <c r="I57" s="34" t="s">
        <v>114</v>
      </c>
      <c r="J57" s="34" t="s">
        <v>114</v>
      </c>
      <c r="K57" s="34" t="s">
        <v>114</v>
      </c>
      <c r="L57" s="34" t="s">
        <v>114</v>
      </c>
      <c r="M57" s="34" t="s">
        <v>114</v>
      </c>
      <c r="N57" s="34" t="s">
        <v>114</v>
      </c>
      <c r="O57" s="34" t="s">
        <v>114</v>
      </c>
      <c r="P57" s="34" t="s">
        <v>114</v>
      </c>
      <c r="Q57" s="34" t="s">
        <v>114</v>
      </c>
      <c r="R57" s="34" t="s">
        <v>114</v>
      </c>
      <c r="S57" s="34" t="s">
        <v>114</v>
      </c>
      <c r="T57" s="34" t="s">
        <v>114</v>
      </c>
      <c r="U57" s="34" t="s">
        <v>114</v>
      </c>
      <c r="V57" s="34" t="s">
        <v>114</v>
      </c>
      <c r="W57" s="34" t="s">
        <v>114</v>
      </c>
      <c r="X57" s="34" t="s">
        <v>114</v>
      </c>
      <c r="Y57" s="34" t="s">
        <v>114</v>
      </c>
      <c r="Z57" s="34" t="s">
        <v>114</v>
      </c>
      <c r="AA57" s="34" t="s">
        <v>114</v>
      </c>
      <c r="AB57" s="34" t="s">
        <v>114</v>
      </c>
      <c r="AC57" s="34" t="s">
        <v>114</v>
      </c>
      <c r="AD57" s="34" t="s">
        <v>114</v>
      </c>
      <c r="AE57" s="34" t="s">
        <v>114</v>
      </c>
      <c r="AF57" s="34" t="s">
        <v>114</v>
      </c>
      <c r="AG57" s="34" t="s">
        <v>114</v>
      </c>
      <c r="AH57" s="34" t="s">
        <v>114</v>
      </c>
      <c r="AI57" s="34" t="s">
        <v>114</v>
      </c>
      <c r="AJ57" s="34" t="s">
        <v>114</v>
      </c>
      <c r="AK57" s="34" t="s">
        <v>114</v>
      </c>
      <c r="AL57" s="34" t="s">
        <v>114</v>
      </c>
      <c r="AM57" s="34" t="s">
        <v>114</v>
      </c>
      <c r="AN57" s="34" t="s">
        <v>114</v>
      </c>
      <c r="AO57" s="34" t="s">
        <v>114</v>
      </c>
      <c r="AP57" s="34" t="s">
        <v>114</v>
      </c>
      <c r="AQ57" s="34" t="s">
        <v>114</v>
      </c>
      <c r="AR57" s="34" t="s">
        <v>114</v>
      </c>
      <c r="AS57" s="34" t="s">
        <v>114</v>
      </c>
      <c r="AT57" s="35">
        <v>18919.73</v>
      </c>
      <c r="AU57" s="72">
        <v>18919.73</v>
      </c>
      <c r="AV57" s="72">
        <v>18919.73</v>
      </c>
      <c r="AW57" s="72">
        <v>18919.73</v>
      </c>
      <c r="AX57" s="72">
        <v>18919.73</v>
      </c>
      <c r="AY57" s="113">
        <v>18919.73</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61"/>
      <c r="AP58" s="61"/>
      <c r="AQ58" s="65"/>
      <c r="AR58" s="61"/>
      <c r="AS58" s="35"/>
      <c r="AT58" s="35"/>
      <c r="AU58" s="72"/>
      <c r="AV58" s="72"/>
      <c r="AW58" s="72"/>
      <c r="AX58" s="72"/>
      <c r="AY58" s="113"/>
    </row>
    <row r="59" spans="2:51" ht="12">
      <c r="B59" s="34" t="s">
        <v>44</v>
      </c>
      <c r="G59" s="54" t="s">
        <v>317</v>
      </c>
      <c r="H59" s="34">
        <v>99784.282999999996</v>
      </c>
      <c r="I59" s="34">
        <v>101518.37300000001</v>
      </c>
      <c r="J59" s="34">
        <v>170785.003</v>
      </c>
      <c r="K59" s="34">
        <v>175776.9675</v>
      </c>
      <c r="L59" s="34">
        <v>179211.28750000001</v>
      </c>
      <c r="M59" s="34">
        <v>214330.8175</v>
      </c>
      <c r="N59" s="34">
        <v>222653.0785</v>
      </c>
      <c r="O59" s="34">
        <v>222637.603</v>
      </c>
      <c r="P59" s="34">
        <v>226330.12899999999</v>
      </c>
      <c r="Q59" s="34">
        <v>239287.18550000002</v>
      </c>
      <c r="R59" s="34">
        <v>239294.64750000002</v>
      </c>
      <c r="S59" s="34">
        <v>239293.10750000001</v>
      </c>
      <c r="T59" s="34">
        <v>220003.6925</v>
      </c>
      <c r="U59" s="34">
        <v>231468.57250000001</v>
      </c>
      <c r="V59" s="34">
        <v>241903.86250000002</v>
      </c>
      <c r="W59" s="34">
        <v>245373.01250000001</v>
      </c>
      <c r="X59" s="34">
        <v>245378.77250000002</v>
      </c>
      <c r="Y59" s="34">
        <v>245417.58250000002</v>
      </c>
      <c r="Z59" s="34">
        <v>245500.62850000008</v>
      </c>
      <c r="AA59" s="34">
        <v>262516.83250000002</v>
      </c>
      <c r="AB59" s="34">
        <v>280114.51700000005</v>
      </c>
      <c r="AC59" s="34">
        <v>280131.88200000004</v>
      </c>
      <c r="AD59" s="34">
        <v>229922.73100000003</v>
      </c>
      <c r="AE59" s="34">
        <v>229859.61100000006</v>
      </c>
      <c r="AF59" s="34">
        <v>231706.48500000004</v>
      </c>
      <c r="AG59" s="34">
        <v>211801.82616540007</v>
      </c>
      <c r="AH59" s="34">
        <v>210476.39616540004</v>
      </c>
      <c r="AI59" s="34">
        <v>210373.49916540005</v>
      </c>
      <c r="AJ59" s="34">
        <v>211303.46916540005</v>
      </c>
      <c r="AK59" s="34">
        <v>211266.99566540003</v>
      </c>
      <c r="AL59" s="34">
        <v>207848.64566540002</v>
      </c>
      <c r="AM59" s="34">
        <v>210274.90639796</v>
      </c>
      <c r="AN59" s="34">
        <v>209337.25419796002</v>
      </c>
      <c r="AO59" s="35">
        <v>208279.76</v>
      </c>
      <c r="AP59" s="35">
        <v>221411.04</v>
      </c>
      <c r="AQ59" s="39">
        <v>223691.34</v>
      </c>
      <c r="AR59" s="35">
        <v>149024.78</v>
      </c>
      <c r="AS59" s="35">
        <v>155157.45000000001</v>
      </c>
      <c r="AT59" s="35">
        <v>170499.25</v>
      </c>
      <c r="AU59" s="72">
        <v>168104.2</v>
      </c>
      <c r="AV59" s="72">
        <v>165741.12</v>
      </c>
      <c r="AW59" s="72">
        <v>168480.98</v>
      </c>
      <c r="AX59" s="72">
        <v>166132.26999999999</v>
      </c>
      <c r="AY59" s="113">
        <v>163050.53000000009</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5FD1B-C46E-4B26-853E-A3774D0BC52B}">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16384" width="9" style="27"/>
  </cols>
  <sheetData>
    <row r="1" spans="2:51">
      <c r="AY1" s="117" t="s">
        <v>349</v>
      </c>
    </row>
    <row r="2" spans="2:51">
      <c r="B2" s="47"/>
      <c r="G2" s="2" t="s">
        <v>327</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349</v>
      </c>
    </row>
    <row r="3" spans="2:51" ht="11" hidden="1">
      <c r="AO3" s="44"/>
      <c r="AP3" s="44"/>
      <c r="AQ3" s="44"/>
      <c r="AR3" s="44"/>
      <c r="AS3" s="44"/>
      <c r="AT3" s="44"/>
      <c r="AU3" s="44"/>
      <c r="AV3" s="44"/>
      <c r="AW3" s="44"/>
      <c r="AX3" s="44"/>
      <c r="AY3" s="44"/>
    </row>
    <row r="4" spans="2:51" ht="11" hidden="1">
      <c r="AO4" s="44"/>
      <c r="AP4" s="44"/>
      <c r="AQ4" s="44"/>
      <c r="AR4" s="44"/>
      <c r="AS4" s="44"/>
      <c r="AT4" s="44"/>
      <c r="AU4" s="44"/>
      <c r="AV4" s="44"/>
      <c r="AW4" s="44"/>
      <c r="AX4" s="44"/>
      <c r="AY4" s="44"/>
    </row>
    <row r="5" spans="2:51" ht="11" hidden="1">
      <c r="AO5" s="44"/>
      <c r="AP5" s="44"/>
      <c r="AQ5" s="44"/>
      <c r="AR5" s="44"/>
      <c r="AS5" s="44"/>
      <c r="AT5" s="44"/>
      <c r="AU5" s="44"/>
      <c r="AV5" s="44"/>
      <c r="AW5" s="44"/>
      <c r="AX5" s="44"/>
      <c r="AY5" s="44"/>
    </row>
    <row r="6" spans="2:51" ht="12" hidden="1">
      <c r="B6" s="34" t="s">
        <v>44</v>
      </c>
      <c r="G6" s="12"/>
      <c r="H6" s="34" t="s">
        <v>44</v>
      </c>
      <c r="I6" s="34" t="s">
        <v>44</v>
      </c>
      <c r="J6" s="34" t="s">
        <v>44</v>
      </c>
      <c r="K6" s="34" t="s">
        <v>44</v>
      </c>
      <c r="L6" s="34" t="s">
        <v>44</v>
      </c>
      <c r="M6" s="34" t="s">
        <v>44</v>
      </c>
      <c r="N6" s="34" t="s">
        <v>44</v>
      </c>
      <c r="O6" s="34" t="s">
        <v>44</v>
      </c>
      <c r="P6" s="34" t="s">
        <v>44</v>
      </c>
      <c r="Q6" s="34" t="s">
        <v>44</v>
      </c>
      <c r="R6" s="34" t="s">
        <v>44</v>
      </c>
      <c r="S6" s="34" t="s">
        <v>44</v>
      </c>
      <c r="T6" s="34" t="s">
        <v>44</v>
      </c>
      <c r="U6" s="34" t="s">
        <v>44</v>
      </c>
      <c r="V6" s="34" t="s">
        <v>44</v>
      </c>
      <c r="W6" s="34" t="s">
        <v>44</v>
      </c>
      <c r="X6" s="34" t="s">
        <v>44</v>
      </c>
      <c r="Y6" s="34" t="s">
        <v>44</v>
      </c>
      <c r="Z6" s="34" t="s">
        <v>44</v>
      </c>
      <c r="AA6" s="34" t="s">
        <v>44</v>
      </c>
      <c r="AB6" s="34" t="s">
        <v>44</v>
      </c>
      <c r="AC6" s="34" t="s">
        <v>44</v>
      </c>
      <c r="AD6" s="34" t="s">
        <v>44</v>
      </c>
      <c r="AE6" s="34" t="s">
        <v>44</v>
      </c>
      <c r="AF6" s="34" t="s">
        <v>44</v>
      </c>
      <c r="AG6" s="34" t="s">
        <v>44</v>
      </c>
      <c r="AH6" s="34" t="s">
        <v>44</v>
      </c>
      <c r="AI6" s="34" t="s">
        <v>44</v>
      </c>
      <c r="AJ6" s="34" t="s">
        <v>44</v>
      </c>
      <c r="AK6" s="34" t="s">
        <v>44</v>
      </c>
      <c r="AL6" s="34" t="s">
        <v>44</v>
      </c>
      <c r="AM6" s="34" t="s">
        <v>44</v>
      </c>
      <c r="AN6" s="34" t="s">
        <v>44</v>
      </c>
      <c r="AO6" s="28" t="s">
        <v>44</v>
      </c>
      <c r="AP6" s="28" t="s">
        <v>44</v>
      </c>
      <c r="AQ6" s="28"/>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34" t="s">
        <v>44</v>
      </c>
      <c r="F10" s="27" t="s">
        <v>31</v>
      </c>
      <c r="G10" s="12" t="s">
        <v>269</v>
      </c>
      <c r="H10" s="34" t="s">
        <v>44</v>
      </c>
      <c r="I10" s="34" t="s">
        <v>44</v>
      </c>
      <c r="J10" s="34" t="s">
        <v>44</v>
      </c>
      <c r="K10" s="34" t="s">
        <v>44</v>
      </c>
      <c r="L10" s="34" t="s">
        <v>44</v>
      </c>
      <c r="M10" s="34" t="s">
        <v>44</v>
      </c>
      <c r="N10" s="34" t="s">
        <v>44</v>
      </c>
      <c r="O10" s="34" t="s">
        <v>44</v>
      </c>
      <c r="P10" s="34" t="s">
        <v>44</v>
      </c>
      <c r="Q10" s="34" t="s">
        <v>44</v>
      </c>
      <c r="R10" s="34" t="s">
        <v>44</v>
      </c>
      <c r="S10" s="34" t="s">
        <v>44</v>
      </c>
      <c r="T10" s="34" t="s">
        <v>44</v>
      </c>
      <c r="U10" s="34" t="s">
        <v>44</v>
      </c>
      <c r="V10" s="34" t="s">
        <v>44</v>
      </c>
      <c r="W10" s="34" t="s">
        <v>44</v>
      </c>
      <c r="X10" s="34" t="s">
        <v>44</v>
      </c>
      <c r="Y10" s="34" t="s">
        <v>44</v>
      </c>
      <c r="Z10" s="34" t="s">
        <v>44</v>
      </c>
      <c r="AA10" s="34" t="s">
        <v>44</v>
      </c>
      <c r="AB10" s="34" t="s">
        <v>44</v>
      </c>
      <c r="AC10" s="34" t="s">
        <v>44</v>
      </c>
      <c r="AD10" s="34" t="s">
        <v>44</v>
      </c>
      <c r="AE10" s="34" t="s">
        <v>44</v>
      </c>
      <c r="AF10" s="34" t="s">
        <v>44</v>
      </c>
      <c r="AG10" s="34" t="s">
        <v>44</v>
      </c>
      <c r="AH10" s="34" t="s">
        <v>44</v>
      </c>
      <c r="AI10" s="34" t="s">
        <v>44</v>
      </c>
      <c r="AJ10" s="34">
        <v>825.5</v>
      </c>
      <c r="AK10" s="34">
        <v>825.5</v>
      </c>
      <c r="AL10" s="34">
        <v>772.18</v>
      </c>
      <c r="AM10" s="34">
        <v>852.16</v>
      </c>
      <c r="AN10" s="34">
        <v>852.16</v>
      </c>
      <c r="AO10" s="35">
        <v>744.1</v>
      </c>
      <c r="AP10" s="35">
        <v>684.3</v>
      </c>
      <c r="AQ10" s="60">
        <v>825.5</v>
      </c>
      <c r="AR10" s="35">
        <v>852.16</v>
      </c>
      <c r="AS10" s="35">
        <v>852.16</v>
      </c>
      <c r="AT10" s="35">
        <v>824.08</v>
      </c>
      <c r="AU10" s="72">
        <v>824.08</v>
      </c>
      <c r="AV10" s="72">
        <v>852.16</v>
      </c>
      <c r="AW10" s="72">
        <v>852.16</v>
      </c>
      <c r="AX10" s="72">
        <v>852.16</v>
      </c>
      <c r="AY10" s="107">
        <v>852.16</v>
      </c>
    </row>
    <row r="11" spans="2:51" ht="12">
      <c r="B11" s="34"/>
      <c r="G11" s="12" t="s">
        <v>270</v>
      </c>
      <c r="H11" s="34" t="s">
        <v>114</v>
      </c>
      <c r="I11" s="34" t="s">
        <v>114</v>
      </c>
      <c r="J11" s="34" t="s">
        <v>114</v>
      </c>
      <c r="K11" s="34" t="s">
        <v>114</v>
      </c>
      <c r="L11" s="34" t="s">
        <v>114</v>
      </c>
      <c r="M11" s="34" t="s">
        <v>114</v>
      </c>
      <c r="N11" s="34" t="s">
        <v>114</v>
      </c>
      <c r="O11" s="34" t="s">
        <v>114</v>
      </c>
      <c r="P11" s="34" t="s">
        <v>114</v>
      </c>
      <c r="Q11" s="34" t="s">
        <v>114</v>
      </c>
      <c r="R11" s="34" t="s">
        <v>114</v>
      </c>
      <c r="S11" s="34" t="s">
        <v>114</v>
      </c>
      <c r="T11" s="34" t="s">
        <v>114</v>
      </c>
      <c r="U11" s="34" t="s">
        <v>114</v>
      </c>
      <c r="V11" s="34" t="s">
        <v>114</v>
      </c>
      <c r="W11" s="34" t="s">
        <v>114</v>
      </c>
      <c r="X11" s="34" t="s">
        <v>114</v>
      </c>
      <c r="Y11" s="34" t="s">
        <v>114</v>
      </c>
      <c r="Z11" s="34" t="s">
        <v>114</v>
      </c>
      <c r="AA11" s="34" t="s">
        <v>114</v>
      </c>
      <c r="AB11" s="34" t="s">
        <v>114</v>
      </c>
      <c r="AC11" s="34" t="s">
        <v>114</v>
      </c>
      <c r="AD11" s="34" t="s">
        <v>114</v>
      </c>
      <c r="AE11" s="34" t="s">
        <v>114</v>
      </c>
      <c r="AF11" s="34" t="s">
        <v>114</v>
      </c>
      <c r="AG11" s="34" t="s">
        <v>114</v>
      </c>
      <c r="AH11" s="34" t="s">
        <v>114</v>
      </c>
      <c r="AI11" s="34" t="s">
        <v>114</v>
      </c>
      <c r="AJ11" s="34" t="s">
        <v>114</v>
      </c>
      <c r="AK11" s="34" t="s">
        <v>114</v>
      </c>
      <c r="AL11" s="34" t="s">
        <v>114</v>
      </c>
      <c r="AM11" s="34" t="s">
        <v>114</v>
      </c>
      <c r="AN11" s="34" t="s">
        <v>114</v>
      </c>
      <c r="AO11" s="34" t="s">
        <v>114</v>
      </c>
      <c r="AP11" s="35">
        <v>1830</v>
      </c>
      <c r="AQ11" s="36">
        <v>1830</v>
      </c>
      <c r="AR11" s="35">
        <v>1830</v>
      </c>
      <c r="AS11" s="35">
        <v>1830</v>
      </c>
      <c r="AT11" s="35">
        <v>1830</v>
      </c>
      <c r="AU11" s="72">
        <v>1830</v>
      </c>
      <c r="AV11" s="72">
        <v>1830</v>
      </c>
      <c r="AW11" s="72">
        <v>1830</v>
      </c>
      <c r="AX11" s="72">
        <v>1830</v>
      </c>
      <c r="AY11" s="107">
        <v>1830</v>
      </c>
    </row>
    <row r="12" spans="2:51" ht="12">
      <c r="B12" s="38"/>
      <c r="G12" s="12" t="s">
        <v>271</v>
      </c>
      <c r="H12" s="34" t="s">
        <v>114</v>
      </c>
      <c r="I12" s="34" t="s">
        <v>114</v>
      </c>
      <c r="J12" s="34" t="s">
        <v>114</v>
      </c>
      <c r="K12" s="34" t="s">
        <v>114</v>
      </c>
      <c r="L12" s="34" t="s">
        <v>114</v>
      </c>
      <c r="M12" s="34" t="s">
        <v>114</v>
      </c>
      <c r="N12" s="34" t="s">
        <v>114</v>
      </c>
      <c r="O12" s="34" t="s">
        <v>114</v>
      </c>
      <c r="P12" s="34" t="s">
        <v>114</v>
      </c>
      <c r="Q12" s="34" t="s">
        <v>114</v>
      </c>
      <c r="R12" s="34" t="s">
        <v>114</v>
      </c>
      <c r="S12" s="34" t="s">
        <v>114</v>
      </c>
      <c r="T12" s="34" t="s">
        <v>114</v>
      </c>
      <c r="U12" s="34" t="s">
        <v>114</v>
      </c>
      <c r="V12" s="34" t="s">
        <v>114</v>
      </c>
      <c r="W12" s="34" t="s">
        <v>114</v>
      </c>
      <c r="X12" s="34" t="s">
        <v>114</v>
      </c>
      <c r="Y12" s="34" t="s">
        <v>114</v>
      </c>
      <c r="Z12" s="34" t="s">
        <v>114</v>
      </c>
      <c r="AA12" s="34" t="s">
        <v>114</v>
      </c>
      <c r="AB12" s="34" t="s">
        <v>114</v>
      </c>
      <c r="AC12" s="34" t="s">
        <v>114</v>
      </c>
      <c r="AD12" s="34" t="s">
        <v>114</v>
      </c>
      <c r="AE12" s="34" t="s">
        <v>114</v>
      </c>
      <c r="AF12" s="34" t="s">
        <v>114</v>
      </c>
      <c r="AG12" s="34" t="s">
        <v>114</v>
      </c>
      <c r="AH12" s="34" t="s">
        <v>114</v>
      </c>
      <c r="AI12" s="34" t="s">
        <v>114</v>
      </c>
      <c r="AJ12" s="34" t="s">
        <v>114</v>
      </c>
      <c r="AK12" s="34" t="s">
        <v>114</v>
      </c>
      <c r="AL12" s="34" t="s">
        <v>114</v>
      </c>
      <c r="AM12" s="34" t="s">
        <v>114</v>
      </c>
      <c r="AN12" s="34" t="s">
        <v>114</v>
      </c>
      <c r="AO12" s="34" t="s">
        <v>114</v>
      </c>
      <c r="AP12" s="34" t="s">
        <v>114</v>
      </c>
      <c r="AQ12" s="34" t="s">
        <v>114</v>
      </c>
      <c r="AR12" s="34" t="s">
        <v>114</v>
      </c>
      <c r="AS12" s="34" t="s">
        <v>114</v>
      </c>
      <c r="AT12" s="34" t="s">
        <v>114</v>
      </c>
      <c r="AU12" s="34" t="s">
        <v>114</v>
      </c>
      <c r="AV12" s="34" t="s">
        <v>114</v>
      </c>
      <c r="AW12" s="72">
        <v>883.76</v>
      </c>
      <c r="AX12" s="72">
        <v>865.76</v>
      </c>
      <c r="AY12" s="107">
        <v>865.76</v>
      </c>
    </row>
    <row r="13" spans="2:51" ht="12">
      <c r="B13" s="34" t="s">
        <v>44</v>
      </c>
      <c r="F13" s="27" t="s">
        <v>32</v>
      </c>
      <c r="G13" s="12" t="s">
        <v>272</v>
      </c>
      <c r="H13" s="34" t="s">
        <v>44</v>
      </c>
      <c r="I13" s="34" t="s">
        <v>44</v>
      </c>
      <c r="J13" s="34" t="s">
        <v>44</v>
      </c>
      <c r="K13" s="34" t="s">
        <v>44</v>
      </c>
      <c r="L13" s="34" t="s">
        <v>44</v>
      </c>
      <c r="M13" s="34">
        <v>44078.12</v>
      </c>
      <c r="N13" s="34">
        <v>44078.12</v>
      </c>
      <c r="O13" s="34">
        <v>44078.12</v>
      </c>
      <c r="P13" s="34">
        <v>44078.12</v>
      </c>
      <c r="Q13" s="34">
        <v>44078.12</v>
      </c>
      <c r="R13" s="34">
        <v>44078.12</v>
      </c>
      <c r="S13" s="34">
        <v>44078.12</v>
      </c>
      <c r="T13" s="34">
        <v>44078.12</v>
      </c>
      <c r="U13" s="34">
        <v>44078.12</v>
      </c>
      <c r="V13" s="34">
        <v>44078.12</v>
      </c>
      <c r="W13" s="34">
        <v>44078.12</v>
      </c>
      <c r="X13" s="34">
        <v>44078.12</v>
      </c>
      <c r="Y13" s="34">
        <v>44078.12</v>
      </c>
      <c r="Z13" s="34">
        <v>44078.12</v>
      </c>
      <c r="AA13" s="34">
        <v>44078.12</v>
      </c>
      <c r="AB13" s="34">
        <v>44078.12</v>
      </c>
      <c r="AC13" s="34">
        <v>44078.12</v>
      </c>
      <c r="AD13" s="34">
        <v>44078.12</v>
      </c>
      <c r="AE13" s="34">
        <v>44078.12</v>
      </c>
      <c r="AF13" s="34">
        <v>44078.12</v>
      </c>
      <c r="AG13" s="34">
        <v>44078.12</v>
      </c>
      <c r="AH13" s="34">
        <v>44078.12</v>
      </c>
      <c r="AI13" s="34">
        <v>44078.12</v>
      </c>
      <c r="AJ13" s="34">
        <v>44078.12</v>
      </c>
      <c r="AK13" s="34">
        <v>44078.12</v>
      </c>
      <c r="AL13" s="34">
        <v>44078.12</v>
      </c>
      <c r="AM13" s="34">
        <v>44078.12</v>
      </c>
      <c r="AN13" s="34">
        <v>44078.12</v>
      </c>
      <c r="AO13" s="35">
        <v>44078.12</v>
      </c>
      <c r="AP13" s="35">
        <v>44078.12</v>
      </c>
      <c r="AQ13" s="37">
        <v>44078.12</v>
      </c>
      <c r="AR13" s="35" t="s">
        <v>44</v>
      </c>
      <c r="AS13" s="35" t="s">
        <v>44</v>
      </c>
      <c r="AT13" s="35" t="s">
        <v>44</v>
      </c>
      <c r="AU13" s="72" t="s">
        <v>44</v>
      </c>
      <c r="AV13" s="72" t="s">
        <v>44</v>
      </c>
      <c r="AW13" s="72" t="s">
        <v>44</v>
      </c>
      <c r="AX13" s="72" t="s">
        <v>44</v>
      </c>
      <c r="AY13" s="107" t="s">
        <v>44</v>
      </c>
    </row>
    <row r="14" spans="2:51" ht="12">
      <c r="B14" s="34" t="s">
        <v>44</v>
      </c>
      <c r="F14" s="27" t="s">
        <v>33</v>
      </c>
      <c r="G14" s="12" t="s">
        <v>273</v>
      </c>
      <c r="H14" s="34" t="s">
        <v>44</v>
      </c>
      <c r="I14" s="34" t="s">
        <v>44</v>
      </c>
      <c r="J14" s="34" t="s">
        <v>44</v>
      </c>
      <c r="K14" s="34" t="s">
        <v>44</v>
      </c>
      <c r="L14" s="34" t="s">
        <v>44</v>
      </c>
      <c r="M14" s="34" t="s">
        <v>44</v>
      </c>
      <c r="N14" s="34" t="s">
        <v>44</v>
      </c>
      <c r="O14" s="34" t="s">
        <v>44</v>
      </c>
      <c r="P14" s="34" t="s">
        <v>44</v>
      </c>
      <c r="Q14" s="34" t="s">
        <v>44</v>
      </c>
      <c r="R14" s="34" t="s">
        <v>44</v>
      </c>
      <c r="S14" s="34" t="s">
        <v>44</v>
      </c>
      <c r="T14" s="34" t="s">
        <v>44</v>
      </c>
      <c r="U14" s="34" t="s">
        <v>44</v>
      </c>
      <c r="V14" s="34" t="s">
        <v>44</v>
      </c>
      <c r="W14" s="34" t="s">
        <v>44</v>
      </c>
      <c r="X14" s="34" t="s">
        <v>44</v>
      </c>
      <c r="Y14" s="34" t="s">
        <v>44</v>
      </c>
      <c r="Z14" s="34" t="s">
        <v>44</v>
      </c>
      <c r="AA14" s="34">
        <v>17019.189999999999</v>
      </c>
      <c r="AB14" s="34">
        <v>17019.189999999999</v>
      </c>
      <c r="AC14" s="34">
        <v>17019.189999999999</v>
      </c>
      <c r="AD14" s="34">
        <v>17019.189999999999</v>
      </c>
      <c r="AE14" s="34">
        <v>17019.189999999999</v>
      </c>
      <c r="AF14" s="34">
        <v>17019.189999999999</v>
      </c>
      <c r="AG14" s="34">
        <v>17019.189999999999</v>
      </c>
      <c r="AH14" s="34">
        <v>17019.189999999999</v>
      </c>
      <c r="AI14" s="34">
        <v>17019.189999999999</v>
      </c>
      <c r="AJ14" s="34">
        <v>17019.189999999999</v>
      </c>
      <c r="AK14" s="34">
        <v>17019.189999999999</v>
      </c>
      <c r="AL14" s="34">
        <v>17019.189999999999</v>
      </c>
      <c r="AM14" s="34">
        <v>17019.189999999999</v>
      </c>
      <c r="AN14" s="34">
        <v>17019.189999999999</v>
      </c>
      <c r="AO14" s="35">
        <v>17019.189999999999</v>
      </c>
      <c r="AP14" s="35">
        <v>10211.51</v>
      </c>
      <c r="AQ14" s="37">
        <v>10211.51</v>
      </c>
      <c r="AR14" s="35">
        <v>5105.75</v>
      </c>
      <c r="AS14" s="35" t="s">
        <v>44</v>
      </c>
      <c r="AT14" s="35" t="s">
        <v>44</v>
      </c>
      <c r="AU14" s="72" t="s">
        <v>44</v>
      </c>
      <c r="AV14" s="72" t="s">
        <v>44</v>
      </c>
      <c r="AW14" s="72" t="s">
        <v>44</v>
      </c>
      <c r="AX14" s="72" t="s">
        <v>44</v>
      </c>
      <c r="AY14" s="107" t="s">
        <v>44</v>
      </c>
    </row>
    <row r="15" spans="2:51" ht="12">
      <c r="B15" s="34" t="s">
        <v>44</v>
      </c>
      <c r="F15" s="27" t="s">
        <v>34</v>
      </c>
      <c r="G15" s="12" t="s">
        <v>274</v>
      </c>
      <c r="H15" s="34" t="s">
        <v>44</v>
      </c>
      <c r="I15" s="34" t="s">
        <v>44</v>
      </c>
      <c r="J15" s="34" t="s">
        <v>44</v>
      </c>
      <c r="K15" s="34" t="s">
        <v>44</v>
      </c>
      <c r="L15" s="34" t="s">
        <v>44</v>
      </c>
      <c r="M15" s="34" t="s">
        <v>44</v>
      </c>
      <c r="N15" s="34" t="s">
        <v>44</v>
      </c>
      <c r="O15" s="34" t="s">
        <v>44</v>
      </c>
      <c r="P15" s="34" t="s">
        <v>44</v>
      </c>
      <c r="Q15" s="34" t="s">
        <v>44</v>
      </c>
      <c r="R15" s="34" t="s">
        <v>44</v>
      </c>
      <c r="S15" s="34" t="s">
        <v>44</v>
      </c>
      <c r="T15" s="34" t="s">
        <v>44</v>
      </c>
      <c r="U15" s="34" t="s">
        <v>44</v>
      </c>
      <c r="V15" s="34" t="s">
        <v>44</v>
      </c>
      <c r="W15" s="34" t="s">
        <v>44</v>
      </c>
      <c r="X15" s="34" t="s">
        <v>44</v>
      </c>
      <c r="Y15" s="34" t="s">
        <v>44</v>
      </c>
      <c r="Z15" s="34" t="s">
        <v>44</v>
      </c>
      <c r="AA15" s="34" t="s">
        <v>44</v>
      </c>
      <c r="AB15" s="34" t="s">
        <v>44</v>
      </c>
      <c r="AC15" s="34" t="s">
        <v>44</v>
      </c>
      <c r="AD15" s="34" t="s">
        <v>44</v>
      </c>
      <c r="AE15" s="34" t="s">
        <v>44</v>
      </c>
      <c r="AF15" s="34" t="s">
        <v>44</v>
      </c>
      <c r="AG15" s="34" t="s">
        <v>44</v>
      </c>
      <c r="AH15" s="34" t="s">
        <v>44</v>
      </c>
      <c r="AI15" s="34" t="s">
        <v>44</v>
      </c>
      <c r="AJ15" s="34" t="s">
        <v>44</v>
      </c>
      <c r="AK15" s="34" t="s">
        <v>44</v>
      </c>
      <c r="AL15" s="34">
        <v>497.02</v>
      </c>
      <c r="AM15" s="34">
        <v>497.02</v>
      </c>
      <c r="AN15" s="34">
        <v>497.02</v>
      </c>
      <c r="AO15" s="35">
        <v>497.02</v>
      </c>
      <c r="AP15" s="35">
        <v>497.02</v>
      </c>
      <c r="AQ15" s="37">
        <v>497.02</v>
      </c>
      <c r="AR15" s="35">
        <v>497.02</v>
      </c>
      <c r="AS15" s="35">
        <v>497.02</v>
      </c>
      <c r="AT15" s="35">
        <v>497.02</v>
      </c>
      <c r="AU15" s="72">
        <v>497.02</v>
      </c>
      <c r="AV15" s="72">
        <v>497.02</v>
      </c>
      <c r="AW15" s="72" t="s">
        <v>44</v>
      </c>
      <c r="AX15" s="72" t="s">
        <v>44</v>
      </c>
      <c r="AY15" s="107" t="s">
        <v>44</v>
      </c>
    </row>
    <row r="16" spans="2:51" ht="12">
      <c r="B16" s="34" t="s">
        <v>44</v>
      </c>
      <c r="F16" s="27" t="s">
        <v>2</v>
      </c>
      <c r="G16" s="12" t="s">
        <v>275</v>
      </c>
      <c r="H16" s="34">
        <v>4544.07</v>
      </c>
      <c r="I16" s="34">
        <v>4544.07</v>
      </c>
      <c r="J16" s="34">
        <v>4544.07</v>
      </c>
      <c r="K16" s="34">
        <v>4544.07</v>
      </c>
      <c r="L16" s="34">
        <v>4544.07</v>
      </c>
      <c r="M16" s="34">
        <v>4544.07</v>
      </c>
      <c r="N16" s="34">
        <v>4544.07</v>
      </c>
      <c r="O16" s="34">
        <v>4544.07</v>
      </c>
      <c r="P16" s="34">
        <v>4544.07</v>
      </c>
      <c r="Q16" s="34">
        <v>4544.07</v>
      </c>
      <c r="R16" s="34">
        <v>4544.07</v>
      </c>
      <c r="S16" s="34">
        <v>4544.07</v>
      </c>
      <c r="T16" s="34">
        <v>4544.07</v>
      </c>
      <c r="U16" s="34">
        <v>4502.93</v>
      </c>
      <c r="V16" s="34">
        <v>4502.93</v>
      </c>
      <c r="W16" s="34">
        <v>4502.93</v>
      </c>
      <c r="X16" s="34">
        <v>4502.93</v>
      </c>
      <c r="Y16" s="34">
        <v>4502.93</v>
      </c>
      <c r="Z16" s="34">
        <v>4502.93</v>
      </c>
      <c r="AA16" s="34">
        <v>4502.93</v>
      </c>
      <c r="AB16" s="34">
        <v>4502.93</v>
      </c>
      <c r="AC16" s="34">
        <v>4502.93</v>
      </c>
      <c r="AD16" s="34">
        <v>4502.93</v>
      </c>
      <c r="AE16" s="34">
        <v>4502.93</v>
      </c>
      <c r="AF16" s="34">
        <v>4502.93</v>
      </c>
      <c r="AG16" s="34">
        <v>4502.93</v>
      </c>
      <c r="AH16" s="34">
        <v>4502.93</v>
      </c>
      <c r="AI16" s="34">
        <v>4502.93</v>
      </c>
      <c r="AJ16" s="34">
        <v>4502.93</v>
      </c>
      <c r="AK16" s="34">
        <v>4502.93</v>
      </c>
      <c r="AL16" s="34">
        <v>4502.93</v>
      </c>
      <c r="AM16" s="34">
        <v>4502.93</v>
      </c>
      <c r="AN16" s="34">
        <v>4502.93</v>
      </c>
      <c r="AO16" s="35">
        <v>4502.93</v>
      </c>
      <c r="AP16" s="35">
        <v>4502.93</v>
      </c>
      <c r="AQ16" s="37">
        <v>4502.93</v>
      </c>
      <c r="AR16" s="35">
        <v>4502.93</v>
      </c>
      <c r="AS16" s="35">
        <v>4502.93</v>
      </c>
      <c r="AT16" s="35">
        <v>4502.93</v>
      </c>
      <c r="AU16" s="72">
        <v>4502.93</v>
      </c>
      <c r="AV16" s="72">
        <v>4502.93</v>
      </c>
      <c r="AW16" s="72">
        <v>4502.93</v>
      </c>
      <c r="AX16" s="72">
        <v>4493.54</v>
      </c>
      <c r="AY16" s="107">
        <v>4493.54</v>
      </c>
    </row>
    <row r="17" spans="2:51" ht="12">
      <c r="B17" s="34" t="s">
        <v>44</v>
      </c>
      <c r="F17" s="27" t="s">
        <v>3</v>
      </c>
      <c r="G17" s="12" t="s">
        <v>276</v>
      </c>
      <c r="H17" s="34">
        <v>2241.65</v>
      </c>
      <c r="I17" s="34">
        <v>2241.65</v>
      </c>
      <c r="J17" s="34">
        <v>2241.65</v>
      </c>
      <c r="K17" s="34">
        <v>2241.65</v>
      </c>
      <c r="L17" s="34">
        <v>2241.65</v>
      </c>
      <c r="M17" s="34">
        <v>2241.7600000000002</v>
      </c>
      <c r="N17" s="34">
        <v>2241.7600000000002</v>
      </c>
      <c r="O17" s="34">
        <v>2241.7600000000002</v>
      </c>
      <c r="P17" s="34">
        <v>2241.7600000000002</v>
      </c>
      <c r="Q17" s="34">
        <v>2241.7600000000002</v>
      </c>
      <c r="R17" s="34">
        <v>2241.7600000000002</v>
      </c>
      <c r="S17" s="34">
        <v>474.49</v>
      </c>
      <c r="T17" s="34">
        <v>1541.29</v>
      </c>
      <c r="U17" s="34">
        <v>1541.29</v>
      </c>
      <c r="V17" s="34">
        <v>1815.31</v>
      </c>
      <c r="W17" s="34">
        <v>1980.24</v>
      </c>
      <c r="X17" s="34">
        <v>2107.08</v>
      </c>
      <c r="Y17" s="34">
        <v>2107.08</v>
      </c>
      <c r="Z17" s="34">
        <v>2107.08</v>
      </c>
      <c r="AA17" s="34">
        <v>2107.08</v>
      </c>
      <c r="AB17" s="34">
        <v>2107.08</v>
      </c>
      <c r="AC17" s="34">
        <v>2107.08</v>
      </c>
      <c r="AD17" s="34">
        <v>2107.08</v>
      </c>
      <c r="AE17" s="34">
        <v>2107.08</v>
      </c>
      <c r="AF17" s="34">
        <v>2107.08</v>
      </c>
      <c r="AG17" s="34">
        <v>2107.08</v>
      </c>
      <c r="AH17" s="34">
        <v>2107.08</v>
      </c>
      <c r="AI17" s="34">
        <v>2107.08</v>
      </c>
      <c r="AJ17" s="34">
        <v>2107.08</v>
      </c>
      <c r="AK17" s="34">
        <v>2107.08</v>
      </c>
      <c r="AL17" s="34">
        <v>2107.08</v>
      </c>
      <c r="AM17" s="34">
        <v>2094.96</v>
      </c>
      <c r="AN17" s="34">
        <v>2094.96</v>
      </c>
      <c r="AO17" s="35">
        <v>2094.96</v>
      </c>
      <c r="AP17" s="35">
        <v>2094.96</v>
      </c>
      <c r="AQ17" s="37">
        <v>2094.96</v>
      </c>
      <c r="AR17" s="35">
        <v>2094.96</v>
      </c>
      <c r="AS17" s="35">
        <v>2094.96</v>
      </c>
      <c r="AT17" s="35">
        <v>2094.96</v>
      </c>
      <c r="AU17" s="72">
        <v>2094.96</v>
      </c>
      <c r="AV17" s="72">
        <v>2094.96</v>
      </c>
      <c r="AW17" s="72">
        <v>2094.96</v>
      </c>
      <c r="AX17" s="72">
        <v>2094.96</v>
      </c>
      <c r="AY17" s="107">
        <v>2094.96</v>
      </c>
    </row>
    <row r="18" spans="2:51" ht="12">
      <c r="B18" s="34" t="s">
        <v>44</v>
      </c>
      <c r="F18" s="27" t="s">
        <v>4</v>
      </c>
      <c r="G18" s="12" t="s">
        <v>277</v>
      </c>
      <c r="H18" s="34">
        <v>2879.37</v>
      </c>
      <c r="I18" s="34">
        <v>2702.42</v>
      </c>
      <c r="J18" s="34">
        <v>2702.42</v>
      </c>
      <c r="K18" s="34">
        <v>2702.42</v>
      </c>
      <c r="L18" s="34">
        <v>2702.42</v>
      </c>
      <c r="M18" s="34">
        <v>2702.42</v>
      </c>
      <c r="N18" s="34">
        <v>2702.42</v>
      </c>
      <c r="O18" s="34">
        <v>2702.42</v>
      </c>
      <c r="P18" s="34">
        <v>2702.42</v>
      </c>
      <c r="Q18" s="34">
        <v>2702.42</v>
      </c>
      <c r="R18" s="34">
        <v>2702.42</v>
      </c>
      <c r="S18" s="34">
        <v>2702.42</v>
      </c>
      <c r="T18" s="34">
        <v>2702.42</v>
      </c>
      <c r="U18" s="34">
        <v>2702.42</v>
      </c>
      <c r="V18" s="34">
        <v>2702.42</v>
      </c>
      <c r="W18" s="34">
        <v>2702.42</v>
      </c>
      <c r="X18" s="34">
        <v>2708.18</v>
      </c>
      <c r="Y18" s="34">
        <v>2708.18</v>
      </c>
      <c r="Z18" s="34">
        <v>2708.18</v>
      </c>
      <c r="AA18" s="34">
        <v>2708.18</v>
      </c>
      <c r="AB18" s="34">
        <v>2648.27</v>
      </c>
      <c r="AC18" s="34">
        <v>2648.27</v>
      </c>
      <c r="AD18" s="34">
        <v>2648.27</v>
      </c>
      <c r="AE18" s="34">
        <v>2648.27</v>
      </c>
      <c r="AF18" s="34">
        <v>2669.1</v>
      </c>
      <c r="AG18" s="34">
        <v>2669.1</v>
      </c>
      <c r="AH18" s="34">
        <v>2669.1</v>
      </c>
      <c r="AI18" s="34">
        <v>2669.1</v>
      </c>
      <c r="AJ18" s="34">
        <v>2669.1</v>
      </c>
      <c r="AK18" s="34">
        <v>2669.1</v>
      </c>
      <c r="AL18" s="34">
        <v>2669.1</v>
      </c>
      <c r="AM18" s="34">
        <v>2669.1</v>
      </c>
      <c r="AN18" s="34">
        <v>2669.1</v>
      </c>
      <c r="AO18" s="35">
        <v>2669.1</v>
      </c>
      <c r="AP18" s="35">
        <v>2669.1</v>
      </c>
      <c r="AQ18" s="37">
        <v>2669.1</v>
      </c>
      <c r="AR18" s="35">
        <v>2669.1</v>
      </c>
      <c r="AS18" s="35">
        <v>2669.1</v>
      </c>
      <c r="AT18" s="35">
        <v>2669.1</v>
      </c>
      <c r="AU18" s="72">
        <v>2669.1</v>
      </c>
      <c r="AV18" s="72">
        <v>2669.1</v>
      </c>
      <c r="AW18" s="72">
        <v>2669.1</v>
      </c>
      <c r="AX18" s="72">
        <v>2669.1</v>
      </c>
      <c r="AY18" s="107">
        <v>2669.1</v>
      </c>
    </row>
    <row r="19" spans="2:51" ht="12">
      <c r="B19" s="34" t="s">
        <v>44</v>
      </c>
      <c r="F19" s="27" t="s">
        <v>5</v>
      </c>
      <c r="G19" s="12" t="s">
        <v>278</v>
      </c>
      <c r="H19" s="34">
        <v>19610.060000000001</v>
      </c>
      <c r="I19" s="34">
        <v>19610.060000000001</v>
      </c>
      <c r="J19" s="34">
        <v>19610.060000000001</v>
      </c>
      <c r="K19" s="34">
        <v>19610.060000000001</v>
      </c>
      <c r="L19" s="34">
        <v>19610.060000000001</v>
      </c>
      <c r="M19" s="34">
        <v>19610.060000000001</v>
      </c>
      <c r="N19" s="34">
        <v>19610.060000000001</v>
      </c>
      <c r="O19" s="34">
        <v>19610.060000000001</v>
      </c>
      <c r="P19" s="34">
        <v>19610.060000000001</v>
      </c>
      <c r="Q19" s="34">
        <v>19610.060000000001</v>
      </c>
      <c r="R19" s="34">
        <v>19610.060000000001</v>
      </c>
      <c r="S19" s="34">
        <v>19610.060000000001</v>
      </c>
      <c r="T19" s="34">
        <v>19610.060000000001</v>
      </c>
      <c r="U19" s="34">
        <v>19610.060000000001</v>
      </c>
      <c r="V19" s="34">
        <v>19610.060000000001</v>
      </c>
      <c r="W19" s="34">
        <v>19610.060000000001</v>
      </c>
      <c r="X19" s="34">
        <v>19610.060000000001</v>
      </c>
      <c r="Y19" s="34">
        <v>19610.060000000001</v>
      </c>
      <c r="Z19" s="34">
        <v>19610.060000000001</v>
      </c>
      <c r="AA19" s="34">
        <v>19610.060000000001</v>
      </c>
      <c r="AB19" s="34">
        <v>19610.060000000001</v>
      </c>
      <c r="AC19" s="34">
        <v>19610.060000000001</v>
      </c>
      <c r="AD19" s="34">
        <v>19610.060000000001</v>
      </c>
      <c r="AE19" s="34">
        <v>19610.060000000001</v>
      </c>
      <c r="AF19" s="34">
        <v>19610.060000000001</v>
      </c>
      <c r="AG19" s="34" t="s">
        <v>44</v>
      </c>
      <c r="AH19" s="34" t="s">
        <v>44</v>
      </c>
      <c r="AI19" s="34" t="s">
        <v>44</v>
      </c>
      <c r="AJ19" s="34" t="s">
        <v>44</v>
      </c>
      <c r="AK19" s="34" t="s">
        <v>44</v>
      </c>
      <c r="AL19" s="34" t="s">
        <v>44</v>
      </c>
      <c r="AM19" s="34" t="s">
        <v>44</v>
      </c>
      <c r="AN19" s="34" t="s">
        <v>44</v>
      </c>
      <c r="AO19" s="35" t="s">
        <v>44</v>
      </c>
      <c r="AP19" s="35" t="s">
        <v>44</v>
      </c>
      <c r="AQ19" s="35" t="s">
        <v>44</v>
      </c>
      <c r="AR19" s="35" t="s">
        <v>44</v>
      </c>
      <c r="AS19" s="35" t="s">
        <v>44</v>
      </c>
      <c r="AT19" s="35" t="s">
        <v>44</v>
      </c>
      <c r="AU19" s="72" t="s">
        <v>44</v>
      </c>
      <c r="AV19" s="72" t="s">
        <v>44</v>
      </c>
      <c r="AW19" s="72" t="s">
        <v>44</v>
      </c>
      <c r="AX19" s="72" t="s">
        <v>44</v>
      </c>
      <c r="AY19" s="107" t="s">
        <v>44</v>
      </c>
    </row>
    <row r="20" spans="2:51" ht="12">
      <c r="B20" s="34" t="s">
        <v>44</v>
      </c>
      <c r="F20" s="27" t="s">
        <v>6</v>
      </c>
      <c r="G20" s="12" t="s">
        <v>279</v>
      </c>
      <c r="H20" s="34">
        <v>1284.5999999999999</v>
      </c>
      <c r="I20" s="34">
        <v>1284.5999999999999</v>
      </c>
      <c r="J20" s="34">
        <v>1284.5999999999999</v>
      </c>
      <c r="K20" s="34">
        <v>1284.5999999999999</v>
      </c>
      <c r="L20" s="34">
        <v>1284.5999999999999</v>
      </c>
      <c r="M20" s="34">
        <v>1284.5999999999999</v>
      </c>
      <c r="N20" s="34">
        <v>1284.5999999999999</v>
      </c>
      <c r="O20" s="34">
        <v>1284.5999999999999</v>
      </c>
      <c r="P20" s="34">
        <v>1284.5999999999999</v>
      </c>
      <c r="Q20" s="34">
        <v>1284.5999999999999</v>
      </c>
      <c r="R20" s="34">
        <v>1284.5999999999999</v>
      </c>
      <c r="S20" s="34">
        <v>1284.5999999999999</v>
      </c>
      <c r="T20" s="34">
        <v>1284.5999999999999</v>
      </c>
      <c r="U20" s="34">
        <v>1284.5999999999999</v>
      </c>
      <c r="V20" s="34">
        <v>1284.5999999999999</v>
      </c>
      <c r="W20" s="34">
        <v>1284.5999999999999</v>
      </c>
      <c r="X20" s="34">
        <v>1284.5999999999999</v>
      </c>
      <c r="Y20" s="34">
        <v>1284.5999999999999</v>
      </c>
      <c r="Z20" s="34">
        <v>1267.95</v>
      </c>
      <c r="AA20" s="34">
        <v>1267.95</v>
      </c>
      <c r="AB20" s="34">
        <v>1267.95</v>
      </c>
      <c r="AC20" s="34">
        <v>1267.95</v>
      </c>
      <c r="AD20" s="34">
        <v>1267.95</v>
      </c>
      <c r="AE20" s="34">
        <v>1267.95</v>
      </c>
      <c r="AF20" s="34">
        <v>1267.95</v>
      </c>
      <c r="AG20" s="34">
        <v>1267.95</v>
      </c>
      <c r="AH20" s="34">
        <v>1267.95</v>
      </c>
      <c r="AI20" s="34" t="s">
        <v>44</v>
      </c>
      <c r="AJ20" s="34" t="s">
        <v>44</v>
      </c>
      <c r="AK20" s="34" t="s">
        <v>44</v>
      </c>
      <c r="AL20" s="34" t="s">
        <v>44</v>
      </c>
      <c r="AM20" s="34" t="s">
        <v>44</v>
      </c>
      <c r="AN20" s="34" t="s">
        <v>44</v>
      </c>
      <c r="AO20" s="35" t="s">
        <v>44</v>
      </c>
      <c r="AP20" s="35" t="s">
        <v>44</v>
      </c>
      <c r="AQ20" s="35" t="s">
        <v>44</v>
      </c>
      <c r="AR20" s="35" t="s">
        <v>44</v>
      </c>
      <c r="AS20" s="35" t="s">
        <v>44</v>
      </c>
      <c r="AT20" s="35" t="s">
        <v>44</v>
      </c>
      <c r="AU20" s="72" t="s">
        <v>44</v>
      </c>
      <c r="AV20" s="72" t="s">
        <v>44</v>
      </c>
      <c r="AW20" s="72" t="s">
        <v>44</v>
      </c>
      <c r="AX20" s="72" t="s">
        <v>44</v>
      </c>
      <c r="AY20" s="107" t="s">
        <v>44</v>
      </c>
    </row>
    <row r="21" spans="2:51" ht="12">
      <c r="B21" s="34" t="s">
        <v>44</v>
      </c>
      <c r="F21" s="27" t="s">
        <v>7</v>
      </c>
      <c r="G21" s="12" t="s">
        <v>280</v>
      </c>
      <c r="H21" s="34" t="s">
        <v>44</v>
      </c>
      <c r="I21" s="34">
        <v>1543.05</v>
      </c>
      <c r="J21" s="34">
        <v>1543.05</v>
      </c>
      <c r="K21" s="34">
        <v>1543.05</v>
      </c>
      <c r="L21" s="34">
        <v>1543.05</v>
      </c>
      <c r="M21" s="34">
        <v>1543.05</v>
      </c>
      <c r="N21" s="34">
        <v>1543.05</v>
      </c>
      <c r="O21" s="34">
        <v>1543.05</v>
      </c>
      <c r="P21" s="34">
        <v>1543.05</v>
      </c>
      <c r="Q21" s="34">
        <v>1543.05</v>
      </c>
      <c r="R21" s="34">
        <v>1543.05</v>
      </c>
      <c r="S21" s="34">
        <v>1543.05</v>
      </c>
      <c r="T21" s="34">
        <v>1543.05</v>
      </c>
      <c r="U21" s="34">
        <v>1543.05</v>
      </c>
      <c r="V21" s="34">
        <v>1543.05</v>
      </c>
      <c r="W21" s="34">
        <v>1543.05</v>
      </c>
      <c r="X21" s="34">
        <v>1543.05</v>
      </c>
      <c r="Y21" s="34">
        <v>1543.05</v>
      </c>
      <c r="Z21" s="34">
        <v>1543.05</v>
      </c>
      <c r="AA21" s="34">
        <v>1543.05</v>
      </c>
      <c r="AB21" s="34">
        <v>1543.05</v>
      </c>
      <c r="AC21" s="34">
        <v>1543.05</v>
      </c>
      <c r="AD21" s="34">
        <v>1543.05</v>
      </c>
      <c r="AE21" s="34">
        <v>1543.05</v>
      </c>
      <c r="AF21" s="34">
        <v>1543.05</v>
      </c>
      <c r="AG21" s="34">
        <v>1543.05</v>
      </c>
      <c r="AH21" s="34">
        <v>1543.05</v>
      </c>
      <c r="AI21" s="34">
        <v>1543.05</v>
      </c>
      <c r="AJ21" s="34">
        <v>1543.05</v>
      </c>
      <c r="AK21" s="34">
        <v>1543.05</v>
      </c>
      <c r="AL21" s="34">
        <v>1543.05</v>
      </c>
      <c r="AM21" s="34">
        <v>1543.05</v>
      </c>
      <c r="AN21" s="34">
        <v>1543.05</v>
      </c>
      <c r="AO21" s="35">
        <v>1543.05</v>
      </c>
      <c r="AP21" s="35">
        <v>1543.05</v>
      </c>
      <c r="AQ21" s="37">
        <v>1543.05</v>
      </c>
      <c r="AR21" s="35">
        <v>1543.05</v>
      </c>
      <c r="AS21" s="35">
        <v>1543.05</v>
      </c>
      <c r="AT21" s="35">
        <v>1543.05</v>
      </c>
      <c r="AU21" s="72">
        <v>1487.21</v>
      </c>
      <c r="AV21" s="72">
        <v>1543.05</v>
      </c>
      <c r="AW21" s="72">
        <v>1543.05</v>
      </c>
      <c r="AX21" s="72">
        <v>1543.05</v>
      </c>
      <c r="AY21" s="107">
        <v>1543.05</v>
      </c>
    </row>
    <row r="22" spans="2:51" ht="12">
      <c r="B22" s="34" t="s">
        <v>44</v>
      </c>
      <c r="F22" s="27" t="s">
        <v>8</v>
      </c>
      <c r="G22" s="12" t="s">
        <v>281</v>
      </c>
      <c r="H22" s="34" t="s">
        <v>44</v>
      </c>
      <c r="I22" s="34" t="s">
        <v>44</v>
      </c>
      <c r="J22" s="34">
        <v>8958.7000000000007</v>
      </c>
      <c r="K22" s="34">
        <v>8958.7000000000007</v>
      </c>
      <c r="L22" s="34">
        <v>8958.7000000000007</v>
      </c>
      <c r="M22" s="34" t="s">
        <v>44</v>
      </c>
      <c r="N22" s="34" t="s">
        <v>44</v>
      </c>
      <c r="O22" s="34" t="s">
        <v>44</v>
      </c>
      <c r="P22" s="34" t="s">
        <v>44</v>
      </c>
      <c r="Q22" s="34" t="s">
        <v>44</v>
      </c>
      <c r="R22" s="34" t="s">
        <v>44</v>
      </c>
      <c r="S22" s="34" t="s">
        <v>44</v>
      </c>
      <c r="T22" s="34" t="s">
        <v>44</v>
      </c>
      <c r="U22" s="34" t="s">
        <v>44</v>
      </c>
      <c r="V22" s="34" t="s">
        <v>44</v>
      </c>
      <c r="W22" s="34" t="s">
        <v>44</v>
      </c>
      <c r="X22" s="34" t="s">
        <v>44</v>
      </c>
      <c r="Y22" s="34" t="s">
        <v>44</v>
      </c>
      <c r="Z22" s="34" t="s">
        <v>44</v>
      </c>
      <c r="AA22" s="34" t="s">
        <v>44</v>
      </c>
      <c r="AB22" s="34" t="s">
        <v>44</v>
      </c>
      <c r="AC22" s="34" t="s">
        <v>44</v>
      </c>
      <c r="AD22" s="34" t="s">
        <v>44</v>
      </c>
      <c r="AE22" s="34" t="s">
        <v>44</v>
      </c>
      <c r="AF22" s="34" t="s">
        <v>44</v>
      </c>
      <c r="AG22" s="34" t="s">
        <v>44</v>
      </c>
      <c r="AH22" s="34" t="s">
        <v>44</v>
      </c>
      <c r="AI22" s="34" t="s">
        <v>44</v>
      </c>
      <c r="AJ22" s="34" t="s">
        <v>44</v>
      </c>
      <c r="AK22" s="34" t="s">
        <v>44</v>
      </c>
      <c r="AL22" s="34" t="s">
        <v>44</v>
      </c>
      <c r="AM22" s="34" t="s">
        <v>44</v>
      </c>
      <c r="AN22" s="34" t="s">
        <v>44</v>
      </c>
      <c r="AO22" s="35" t="s">
        <v>44</v>
      </c>
      <c r="AP22" s="35" t="s">
        <v>44</v>
      </c>
      <c r="AQ22" s="35" t="s">
        <v>44</v>
      </c>
      <c r="AR22" s="35" t="s">
        <v>44</v>
      </c>
      <c r="AS22" s="35" t="s">
        <v>44</v>
      </c>
      <c r="AT22" s="35" t="s">
        <v>44</v>
      </c>
      <c r="AU22" s="72" t="s">
        <v>44</v>
      </c>
      <c r="AV22" s="72" t="s">
        <v>44</v>
      </c>
      <c r="AW22" s="72" t="s">
        <v>44</v>
      </c>
      <c r="AX22" s="72" t="s">
        <v>44</v>
      </c>
      <c r="AY22" s="107" t="s">
        <v>44</v>
      </c>
    </row>
    <row r="23" spans="2:51" ht="12">
      <c r="B23" s="34" t="s">
        <v>44</v>
      </c>
      <c r="F23" s="27" t="s">
        <v>9</v>
      </c>
      <c r="G23" s="12" t="s">
        <v>282</v>
      </c>
      <c r="H23" s="34" t="s">
        <v>44</v>
      </c>
      <c r="I23" s="34" t="s">
        <v>44</v>
      </c>
      <c r="J23" s="34">
        <v>50285.89</v>
      </c>
      <c r="K23" s="34">
        <v>50285.89</v>
      </c>
      <c r="L23" s="34">
        <v>50285.89</v>
      </c>
      <c r="M23" s="34">
        <v>50285.89</v>
      </c>
      <c r="N23" s="34">
        <v>50285.89</v>
      </c>
      <c r="O23" s="34">
        <v>50285.89</v>
      </c>
      <c r="P23" s="34">
        <v>50285.89</v>
      </c>
      <c r="Q23" s="34">
        <v>50285.89</v>
      </c>
      <c r="R23" s="34">
        <v>50285.89</v>
      </c>
      <c r="S23" s="34">
        <v>50285.89</v>
      </c>
      <c r="T23" s="34">
        <v>50285.89</v>
      </c>
      <c r="U23" s="34">
        <v>50285.89</v>
      </c>
      <c r="V23" s="34">
        <v>50285.89</v>
      </c>
      <c r="W23" s="34">
        <v>50285.89</v>
      </c>
      <c r="X23" s="34">
        <v>50285.89</v>
      </c>
      <c r="Y23" s="34">
        <v>50285.89</v>
      </c>
      <c r="Z23" s="34">
        <v>50285.89</v>
      </c>
      <c r="AA23" s="34">
        <v>50285.89</v>
      </c>
      <c r="AB23" s="34">
        <v>50285.89</v>
      </c>
      <c r="AC23" s="34">
        <v>50285.89</v>
      </c>
      <c r="AD23" s="34" t="s">
        <v>44</v>
      </c>
      <c r="AE23" s="34" t="s">
        <v>44</v>
      </c>
      <c r="AF23" s="34" t="s">
        <v>44</v>
      </c>
      <c r="AG23" s="34" t="s">
        <v>44</v>
      </c>
      <c r="AH23" s="34" t="s">
        <v>44</v>
      </c>
      <c r="AI23" s="34" t="s">
        <v>44</v>
      </c>
      <c r="AJ23" s="34" t="s">
        <v>44</v>
      </c>
      <c r="AK23" s="34" t="s">
        <v>44</v>
      </c>
      <c r="AL23" s="34" t="s">
        <v>44</v>
      </c>
      <c r="AM23" s="34" t="s">
        <v>44</v>
      </c>
      <c r="AN23" s="34" t="s">
        <v>44</v>
      </c>
      <c r="AO23" s="35" t="s">
        <v>44</v>
      </c>
      <c r="AP23" s="35" t="s">
        <v>44</v>
      </c>
      <c r="AQ23" s="35" t="s">
        <v>44</v>
      </c>
      <c r="AR23" s="35" t="s">
        <v>44</v>
      </c>
      <c r="AS23" s="35" t="s">
        <v>44</v>
      </c>
      <c r="AT23" s="35" t="s">
        <v>44</v>
      </c>
      <c r="AU23" s="72" t="s">
        <v>44</v>
      </c>
      <c r="AV23" s="72" t="s">
        <v>44</v>
      </c>
      <c r="AW23" s="72" t="s">
        <v>44</v>
      </c>
      <c r="AX23" s="72" t="s">
        <v>44</v>
      </c>
      <c r="AY23" s="107" t="s">
        <v>44</v>
      </c>
    </row>
    <row r="24" spans="2:51" ht="12">
      <c r="B24" s="34" t="s">
        <v>44</v>
      </c>
      <c r="F24" s="27" t="s">
        <v>10</v>
      </c>
      <c r="G24" s="12" t="s">
        <v>283</v>
      </c>
      <c r="H24" s="34" t="s">
        <v>44</v>
      </c>
      <c r="I24" s="34" t="s">
        <v>44</v>
      </c>
      <c r="J24" s="34" t="s">
        <v>44</v>
      </c>
      <c r="K24" s="34">
        <v>4991.97</v>
      </c>
      <c r="L24" s="34">
        <v>7701.68</v>
      </c>
      <c r="M24" s="34">
        <v>8319.9500000000007</v>
      </c>
      <c r="N24" s="34">
        <v>8319.9500000000007</v>
      </c>
      <c r="O24" s="34">
        <v>8319.9500000000007</v>
      </c>
      <c r="P24" s="34">
        <v>8319.9500000000007</v>
      </c>
      <c r="Q24" s="34">
        <v>8319.9500000000007</v>
      </c>
      <c r="R24" s="34">
        <v>8319.9500000000007</v>
      </c>
      <c r="S24" s="34">
        <v>8112.89</v>
      </c>
      <c r="T24" s="34">
        <v>8112.89</v>
      </c>
      <c r="U24" s="34">
        <v>6703.95</v>
      </c>
      <c r="V24" s="34">
        <v>8112.89</v>
      </c>
      <c r="W24" s="34">
        <v>8319.9699999999993</v>
      </c>
      <c r="X24" s="34">
        <v>7781.55</v>
      </c>
      <c r="Y24" s="34">
        <v>8022.56</v>
      </c>
      <c r="Z24" s="34">
        <v>8330.41</v>
      </c>
      <c r="AA24" s="34">
        <v>8330.41</v>
      </c>
      <c r="AB24" s="34">
        <v>8067.31</v>
      </c>
      <c r="AC24" s="34">
        <v>8151.41</v>
      </c>
      <c r="AD24" s="34">
        <v>8330.41</v>
      </c>
      <c r="AE24" s="34">
        <v>8330.41</v>
      </c>
      <c r="AF24" s="34">
        <v>8369.2099999999991</v>
      </c>
      <c r="AG24" s="34">
        <v>8369.2099999999991</v>
      </c>
      <c r="AH24" s="34">
        <v>8311.69</v>
      </c>
      <c r="AI24" s="34">
        <v>8295.6200000000008</v>
      </c>
      <c r="AJ24" s="34">
        <v>8295.6200000000008</v>
      </c>
      <c r="AK24" s="34">
        <v>8295.6200000000008</v>
      </c>
      <c r="AL24" s="34">
        <v>8295.6200000000008</v>
      </c>
      <c r="AM24" s="34">
        <v>8295.6200000000008</v>
      </c>
      <c r="AN24" s="34">
        <v>8295.6200000000008</v>
      </c>
      <c r="AO24" s="35">
        <v>8295.6200000000008</v>
      </c>
      <c r="AP24" s="35">
        <v>8295.6200000000008</v>
      </c>
      <c r="AQ24" s="37">
        <v>7981.41</v>
      </c>
      <c r="AR24" s="35">
        <v>7981.41</v>
      </c>
      <c r="AS24" s="35">
        <v>7734.21</v>
      </c>
      <c r="AT24" s="35">
        <v>8295.6200000000008</v>
      </c>
      <c r="AU24" s="72">
        <v>8295.6200000000008</v>
      </c>
      <c r="AV24" s="72">
        <v>8295.6200000000008</v>
      </c>
      <c r="AW24" s="72">
        <v>8295.6200000000008</v>
      </c>
      <c r="AX24" s="72">
        <v>8295.6200000000008</v>
      </c>
      <c r="AY24" s="107">
        <v>8295.6200000000008</v>
      </c>
    </row>
    <row r="25" spans="2:51" ht="12">
      <c r="B25" s="34" t="s">
        <v>44</v>
      </c>
      <c r="F25" s="27" t="s">
        <v>12</v>
      </c>
      <c r="G25" s="12" t="s">
        <v>284</v>
      </c>
      <c r="H25" s="34" t="s">
        <v>44</v>
      </c>
      <c r="I25" s="34" t="s">
        <v>44</v>
      </c>
      <c r="J25" s="34" t="s">
        <v>44</v>
      </c>
      <c r="K25" s="34" t="s">
        <v>44</v>
      </c>
      <c r="L25" s="34" t="s">
        <v>44</v>
      </c>
      <c r="M25" s="34" t="s">
        <v>44</v>
      </c>
      <c r="N25" s="34">
        <v>2319.2399999999998</v>
      </c>
      <c r="O25" s="34">
        <v>2319.2399999999998</v>
      </c>
      <c r="P25" s="34">
        <v>2319.2399999999998</v>
      </c>
      <c r="Q25" s="34">
        <v>2319.2399999999998</v>
      </c>
      <c r="R25" s="34">
        <v>2319.2399999999998</v>
      </c>
      <c r="S25" s="34">
        <v>2319.2399999999998</v>
      </c>
      <c r="T25" s="34">
        <v>2319.2399999999998</v>
      </c>
      <c r="U25" s="34">
        <v>2032.09</v>
      </c>
      <c r="V25" s="34">
        <v>2032.09</v>
      </c>
      <c r="W25" s="34">
        <v>2032.09</v>
      </c>
      <c r="X25" s="34">
        <v>2032.09</v>
      </c>
      <c r="Y25" s="34">
        <v>2319.2399999999998</v>
      </c>
      <c r="Z25" s="34">
        <v>2319.2399999999998</v>
      </c>
      <c r="AA25" s="34">
        <v>2032.09</v>
      </c>
      <c r="AB25" s="34">
        <v>1803.49</v>
      </c>
      <c r="AC25" s="34">
        <v>1752.61</v>
      </c>
      <c r="AD25" s="34">
        <v>1752.61</v>
      </c>
      <c r="AE25" s="34">
        <v>2039.79</v>
      </c>
      <c r="AF25" s="34">
        <v>2326.9699999999998</v>
      </c>
      <c r="AG25" s="34">
        <v>2326.9699999999998</v>
      </c>
      <c r="AH25" s="34">
        <v>2326.9699999999998</v>
      </c>
      <c r="AI25" s="34">
        <v>2327</v>
      </c>
      <c r="AJ25" s="34">
        <v>2327</v>
      </c>
      <c r="AK25" s="34">
        <v>2327</v>
      </c>
      <c r="AL25" s="34">
        <v>2327</v>
      </c>
      <c r="AM25" s="34">
        <v>2327</v>
      </c>
      <c r="AN25" s="34">
        <v>2327</v>
      </c>
      <c r="AO25" s="35">
        <v>2327</v>
      </c>
      <c r="AP25" s="35">
        <v>2327</v>
      </c>
      <c r="AQ25" s="37">
        <v>1995.89</v>
      </c>
      <c r="AR25" s="35">
        <v>1995.89</v>
      </c>
      <c r="AS25" s="35">
        <v>1995.89</v>
      </c>
      <c r="AT25" s="35">
        <v>1995.89</v>
      </c>
      <c r="AU25" s="72">
        <v>1995.89</v>
      </c>
      <c r="AV25" s="72">
        <v>2327</v>
      </c>
      <c r="AW25" s="72">
        <v>2327</v>
      </c>
      <c r="AX25" s="72" t="s">
        <v>44</v>
      </c>
      <c r="AY25" s="107" t="s">
        <v>44</v>
      </c>
    </row>
    <row r="26" spans="2:51" ht="12">
      <c r="B26" s="34" t="s">
        <v>44</v>
      </c>
      <c r="F26" s="27" t="s">
        <v>13</v>
      </c>
      <c r="G26" s="12" t="s">
        <v>285</v>
      </c>
      <c r="H26" s="34" t="s">
        <v>44</v>
      </c>
      <c r="I26" s="34" t="s">
        <v>44</v>
      </c>
      <c r="J26" s="34" t="s">
        <v>44</v>
      </c>
      <c r="K26" s="34" t="s">
        <v>44</v>
      </c>
      <c r="L26" s="34" t="s">
        <v>44</v>
      </c>
      <c r="M26" s="34" t="s">
        <v>44</v>
      </c>
      <c r="N26" s="34" t="s">
        <v>44</v>
      </c>
      <c r="O26" s="34" t="s">
        <v>44</v>
      </c>
      <c r="P26" s="34" t="s">
        <v>44</v>
      </c>
      <c r="Q26" s="34">
        <v>2477.64</v>
      </c>
      <c r="R26" s="34">
        <v>2267.2199999999998</v>
      </c>
      <c r="S26" s="34">
        <v>2267.2199999999998</v>
      </c>
      <c r="T26" s="34">
        <v>2267.2199999999998</v>
      </c>
      <c r="U26" s="34">
        <v>2267.2199999999998</v>
      </c>
      <c r="V26" s="34">
        <v>2267.2199999999998</v>
      </c>
      <c r="W26" s="34">
        <v>2267.2199999999998</v>
      </c>
      <c r="X26" s="34">
        <v>2267.2199999999998</v>
      </c>
      <c r="Y26" s="34">
        <v>2057.83</v>
      </c>
      <c r="Z26" s="34">
        <v>2268.25</v>
      </c>
      <c r="AA26" s="34">
        <v>2477.64</v>
      </c>
      <c r="AB26" s="34">
        <v>2477.64</v>
      </c>
      <c r="AC26" s="34">
        <v>2477.64</v>
      </c>
      <c r="AD26" s="34">
        <v>2477.64</v>
      </c>
      <c r="AE26" s="34">
        <v>2477.64</v>
      </c>
      <c r="AF26" s="34">
        <v>2477.64</v>
      </c>
      <c r="AG26" s="34">
        <v>2477.64</v>
      </c>
      <c r="AH26" s="34">
        <v>2477.64</v>
      </c>
      <c r="AI26" s="34">
        <v>2477.64</v>
      </c>
      <c r="AJ26" s="34">
        <v>2477.64</v>
      </c>
      <c r="AK26" s="34">
        <v>2477.64</v>
      </c>
      <c r="AL26" s="34">
        <v>2477.64</v>
      </c>
      <c r="AM26" s="34">
        <v>2477.37</v>
      </c>
      <c r="AN26" s="34">
        <v>2477.37</v>
      </c>
      <c r="AO26" s="35">
        <v>2477.37</v>
      </c>
      <c r="AP26" s="35">
        <v>2477.37</v>
      </c>
      <c r="AQ26" s="37">
        <v>2477.37</v>
      </c>
      <c r="AR26" s="35" t="s">
        <v>44</v>
      </c>
      <c r="AS26" s="35" t="s">
        <v>44</v>
      </c>
      <c r="AT26" s="35" t="s">
        <v>44</v>
      </c>
      <c r="AU26" s="72" t="s">
        <v>44</v>
      </c>
      <c r="AV26" s="72" t="s">
        <v>44</v>
      </c>
      <c r="AW26" s="72" t="s">
        <v>44</v>
      </c>
      <c r="AX26" s="72" t="s">
        <v>44</v>
      </c>
      <c r="AY26" s="107" t="s">
        <v>44</v>
      </c>
    </row>
    <row r="27" spans="2:51" ht="12">
      <c r="B27" s="34" t="s">
        <v>44</v>
      </c>
      <c r="F27" s="27" t="s">
        <v>35</v>
      </c>
      <c r="G27" s="12" t="s">
        <v>286</v>
      </c>
      <c r="H27" s="34" t="s">
        <v>44</v>
      </c>
      <c r="I27" s="34" t="s">
        <v>44</v>
      </c>
      <c r="J27" s="34" t="s">
        <v>44</v>
      </c>
      <c r="K27" s="34" t="s">
        <v>44</v>
      </c>
      <c r="L27" s="34" t="s">
        <v>44</v>
      </c>
      <c r="M27" s="34" t="s">
        <v>44</v>
      </c>
      <c r="N27" s="34" t="s">
        <v>44</v>
      </c>
      <c r="O27" s="34" t="s">
        <v>44</v>
      </c>
      <c r="P27" s="34" t="s">
        <v>44</v>
      </c>
      <c r="Q27" s="34" t="s">
        <v>44</v>
      </c>
      <c r="R27" s="34" t="s">
        <v>44</v>
      </c>
      <c r="S27" s="34" t="s">
        <v>44</v>
      </c>
      <c r="T27" s="34" t="s">
        <v>44</v>
      </c>
      <c r="U27" s="34" t="s">
        <v>44</v>
      </c>
      <c r="V27" s="34" t="s">
        <v>44</v>
      </c>
      <c r="W27" s="34" t="s">
        <v>44</v>
      </c>
      <c r="X27" s="34" t="s">
        <v>44</v>
      </c>
      <c r="Y27" s="34" t="s">
        <v>44</v>
      </c>
      <c r="Z27" s="34" t="s">
        <v>44</v>
      </c>
      <c r="AA27" s="34" t="s">
        <v>44</v>
      </c>
      <c r="AB27" s="34">
        <v>3399.3009999999999</v>
      </c>
      <c r="AC27" s="34">
        <v>3399.3009999999999</v>
      </c>
      <c r="AD27" s="34">
        <v>3399.3009999999999</v>
      </c>
      <c r="AE27" s="34">
        <v>3399.3009999999999</v>
      </c>
      <c r="AF27" s="34">
        <v>3399.3</v>
      </c>
      <c r="AG27" s="34">
        <v>3399.3</v>
      </c>
      <c r="AH27" s="34">
        <v>3399.34</v>
      </c>
      <c r="AI27" s="34">
        <v>2898.75</v>
      </c>
      <c r="AJ27" s="34">
        <v>3399.34</v>
      </c>
      <c r="AK27" s="34">
        <v>3399.34</v>
      </c>
      <c r="AL27" s="34">
        <v>3399.34</v>
      </c>
      <c r="AM27" s="34" t="s">
        <v>44</v>
      </c>
      <c r="AN27" s="34" t="s">
        <v>44</v>
      </c>
      <c r="AO27" s="35" t="s">
        <v>44</v>
      </c>
      <c r="AP27" s="35" t="s">
        <v>44</v>
      </c>
      <c r="AQ27" s="35" t="s">
        <v>44</v>
      </c>
      <c r="AR27" s="35" t="s">
        <v>44</v>
      </c>
      <c r="AS27" s="35" t="s">
        <v>44</v>
      </c>
      <c r="AT27" s="35" t="s">
        <v>44</v>
      </c>
      <c r="AU27" s="72" t="s">
        <v>44</v>
      </c>
      <c r="AV27" s="72" t="s">
        <v>44</v>
      </c>
      <c r="AW27" s="72" t="s">
        <v>44</v>
      </c>
      <c r="AX27" s="72" t="s">
        <v>44</v>
      </c>
      <c r="AY27" s="107" t="s">
        <v>44</v>
      </c>
    </row>
    <row r="28" spans="2:51" ht="12">
      <c r="B28" s="34" t="s">
        <v>44</v>
      </c>
      <c r="F28" s="27" t="s">
        <v>36</v>
      </c>
      <c r="G28" s="12" t="s">
        <v>287</v>
      </c>
      <c r="H28" s="34" t="s">
        <v>44</v>
      </c>
      <c r="I28" s="34" t="s">
        <v>44</v>
      </c>
      <c r="J28" s="34" t="s">
        <v>44</v>
      </c>
      <c r="K28" s="34" t="s">
        <v>44</v>
      </c>
      <c r="L28" s="34" t="s">
        <v>44</v>
      </c>
      <c r="M28" s="34" t="s">
        <v>44</v>
      </c>
      <c r="N28" s="34" t="s">
        <v>44</v>
      </c>
      <c r="O28" s="34" t="s">
        <v>44</v>
      </c>
      <c r="P28" s="34" t="s">
        <v>44</v>
      </c>
      <c r="Q28" s="34" t="s">
        <v>44</v>
      </c>
      <c r="R28" s="34" t="s">
        <v>44</v>
      </c>
      <c r="S28" s="34" t="s">
        <v>44</v>
      </c>
      <c r="T28" s="34" t="s">
        <v>44</v>
      </c>
      <c r="U28" s="34" t="s">
        <v>44</v>
      </c>
      <c r="V28" s="34" t="s">
        <v>44</v>
      </c>
      <c r="W28" s="34" t="s">
        <v>44</v>
      </c>
      <c r="X28" s="34" t="s">
        <v>44</v>
      </c>
      <c r="Y28" s="34" t="s">
        <v>44</v>
      </c>
      <c r="Z28" s="34" t="s">
        <v>44</v>
      </c>
      <c r="AA28" s="34" t="s">
        <v>44</v>
      </c>
      <c r="AB28" s="34" t="s">
        <v>44</v>
      </c>
      <c r="AC28" s="34" t="s">
        <v>44</v>
      </c>
      <c r="AD28" s="34" t="s">
        <v>44</v>
      </c>
      <c r="AE28" s="34" t="s">
        <v>44</v>
      </c>
      <c r="AF28" s="34" t="s">
        <v>44</v>
      </c>
      <c r="AG28" s="34" t="s">
        <v>44</v>
      </c>
      <c r="AH28" s="34" t="s">
        <v>44</v>
      </c>
      <c r="AI28" s="34" t="s">
        <v>44</v>
      </c>
      <c r="AJ28" s="34" t="s">
        <v>44</v>
      </c>
      <c r="AK28" s="34" t="s">
        <v>44</v>
      </c>
      <c r="AL28" s="34" t="s">
        <v>44</v>
      </c>
      <c r="AM28" s="34">
        <v>1246.98</v>
      </c>
      <c r="AN28" s="34">
        <v>1246.98</v>
      </c>
      <c r="AO28" s="35">
        <v>1246.98</v>
      </c>
      <c r="AP28" s="35">
        <v>1246.98</v>
      </c>
      <c r="AQ28" s="37">
        <v>1117.05</v>
      </c>
      <c r="AR28" s="35">
        <v>1117.05</v>
      </c>
      <c r="AS28" s="35">
        <v>1246.98</v>
      </c>
      <c r="AT28" s="35">
        <v>1104.98</v>
      </c>
      <c r="AU28" s="72">
        <v>1246.98</v>
      </c>
      <c r="AV28" s="72">
        <v>1246.98</v>
      </c>
      <c r="AW28" s="72">
        <v>1246.98</v>
      </c>
      <c r="AX28" s="72">
        <v>1246.98</v>
      </c>
      <c r="AY28" s="107">
        <v>1246.98</v>
      </c>
    </row>
    <row r="29" spans="2:51" ht="12">
      <c r="B29" s="34" t="s">
        <v>44</v>
      </c>
      <c r="F29" s="27" t="s">
        <v>37</v>
      </c>
      <c r="G29" s="12" t="s">
        <v>288</v>
      </c>
      <c r="H29" s="34" t="s">
        <v>44</v>
      </c>
      <c r="I29" s="34" t="s">
        <v>44</v>
      </c>
      <c r="J29" s="34" t="s">
        <v>44</v>
      </c>
      <c r="K29" s="34" t="s">
        <v>44</v>
      </c>
      <c r="L29" s="34" t="s">
        <v>44</v>
      </c>
      <c r="M29" s="34" t="s">
        <v>44</v>
      </c>
      <c r="N29" s="34" t="s">
        <v>44</v>
      </c>
      <c r="O29" s="34" t="s">
        <v>44</v>
      </c>
      <c r="P29" s="34" t="s">
        <v>44</v>
      </c>
      <c r="Q29" s="34" t="s">
        <v>44</v>
      </c>
      <c r="R29" s="34" t="s">
        <v>44</v>
      </c>
      <c r="S29" s="34" t="s">
        <v>44</v>
      </c>
      <c r="T29" s="34" t="s">
        <v>44</v>
      </c>
      <c r="U29" s="34" t="s">
        <v>44</v>
      </c>
      <c r="V29" s="34" t="s">
        <v>44</v>
      </c>
      <c r="W29" s="34" t="s">
        <v>44</v>
      </c>
      <c r="X29" s="34" t="s">
        <v>44</v>
      </c>
      <c r="Y29" s="34" t="s">
        <v>44</v>
      </c>
      <c r="Z29" s="34" t="s">
        <v>44</v>
      </c>
      <c r="AA29" s="34" t="s">
        <v>44</v>
      </c>
      <c r="AB29" s="34" t="s">
        <v>44</v>
      </c>
      <c r="AC29" s="34" t="s">
        <v>44</v>
      </c>
      <c r="AD29" s="34" t="s">
        <v>44</v>
      </c>
      <c r="AE29" s="34" t="s">
        <v>44</v>
      </c>
      <c r="AF29" s="34" t="s">
        <v>44</v>
      </c>
      <c r="AG29" s="34" t="s">
        <v>44</v>
      </c>
      <c r="AH29" s="34" t="s">
        <v>44</v>
      </c>
      <c r="AI29" s="34" t="s">
        <v>44</v>
      </c>
      <c r="AJ29" s="34" t="s">
        <v>44</v>
      </c>
      <c r="AK29" s="34" t="s">
        <v>44</v>
      </c>
      <c r="AL29" s="34" t="s">
        <v>44</v>
      </c>
      <c r="AM29" s="34" t="s">
        <v>44</v>
      </c>
      <c r="AN29" s="34">
        <v>603.54999999999995</v>
      </c>
      <c r="AO29" s="35">
        <v>1231.8</v>
      </c>
      <c r="AP29" s="35">
        <v>1231.8</v>
      </c>
      <c r="AQ29" s="37">
        <v>1231.8</v>
      </c>
      <c r="AR29" s="35">
        <v>1231.8</v>
      </c>
      <c r="AS29" s="35">
        <v>1231.8</v>
      </c>
      <c r="AT29" s="35">
        <v>1231.8</v>
      </c>
      <c r="AU29" s="72">
        <v>1231.8</v>
      </c>
      <c r="AV29" s="72">
        <v>1231.8</v>
      </c>
      <c r="AW29" s="72">
        <v>1231.8</v>
      </c>
      <c r="AX29" s="72">
        <v>1231.8</v>
      </c>
      <c r="AY29" s="107">
        <v>1231.8</v>
      </c>
    </row>
    <row r="30" spans="2:51" ht="12">
      <c r="B30" s="34" t="s">
        <v>44</v>
      </c>
      <c r="F30" s="27" t="s">
        <v>14</v>
      </c>
      <c r="G30" s="12" t="s">
        <v>289</v>
      </c>
      <c r="H30" s="34">
        <v>23638.648000000001</v>
      </c>
      <c r="I30" s="34">
        <v>24736.387500000001</v>
      </c>
      <c r="J30" s="34">
        <v>22370.524000000001</v>
      </c>
      <c r="K30" s="34">
        <v>24179.936000000002</v>
      </c>
      <c r="L30" s="34">
        <v>24734.308499999999</v>
      </c>
      <c r="M30" s="34">
        <v>24696.325499999999</v>
      </c>
      <c r="N30" s="34">
        <v>24457.8675</v>
      </c>
      <c r="O30" s="34">
        <v>24808.855500000001</v>
      </c>
      <c r="P30" s="34">
        <v>24717.143</v>
      </c>
      <c r="Q30" s="34">
        <v>24877.027999999998</v>
      </c>
      <c r="R30" s="34">
        <v>23576.470499999999</v>
      </c>
      <c r="S30" s="34">
        <v>23711.358</v>
      </c>
      <c r="T30" s="34">
        <v>22303.654999999999</v>
      </c>
      <c r="U30" s="34">
        <v>23978.8285</v>
      </c>
      <c r="V30" s="34">
        <v>21551.678500000002</v>
      </c>
      <c r="W30" s="34">
        <v>23309.143</v>
      </c>
      <c r="X30" s="34">
        <v>22590.089499999998</v>
      </c>
      <c r="Y30" s="34">
        <v>23249.682499999999</v>
      </c>
      <c r="Z30" s="34">
        <v>23249.121500000001</v>
      </c>
      <c r="AA30" s="34">
        <v>23246.624500000002</v>
      </c>
      <c r="AB30" s="34">
        <v>22230.031999999999</v>
      </c>
      <c r="AC30" s="34">
        <v>21970.415499999999</v>
      </c>
      <c r="AD30" s="34">
        <v>23027.427500000002</v>
      </c>
      <c r="AE30" s="34">
        <v>23495.098000000002</v>
      </c>
      <c r="AF30" s="34">
        <v>23620.344000000001</v>
      </c>
      <c r="AG30" s="34">
        <v>20002.125</v>
      </c>
      <c r="AH30" s="34">
        <v>20424.552500000002</v>
      </c>
      <c r="AI30" s="34">
        <v>23869.054</v>
      </c>
      <c r="AJ30" s="34">
        <v>24822.583500000001</v>
      </c>
      <c r="AK30" s="34">
        <v>23940.378000000001</v>
      </c>
      <c r="AL30" s="34">
        <v>23897.796999999999</v>
      </c>
      <c r="AM30" s="34">
        <v>24750.99</v>
      </c>
      <c r="AN30" s="34">
        <v>24770.443500000001</v>
      </c>
      <c r="AO30" s="34">
        <v>24770.443500000001</v>
      </c>
      <c r="AP30" s="35">
        <v>24700.03</v>
      </c>
      <c r="AQ30" s="37">
        <v>23272.93</v>
      </c>
      <c r="AR30" s="35" t="s">
        <v>44</v>
      </c>
      <c r="AS30" s="35" t="s">
        <v>44</v>
      </c>
      <c r="AT30" s="35" t="s">
        <v>44</v>
      </c>
      <c r="AU30" s="72" t="s">
        <v>44</v>
      </c>
      <c r="AV30" s="72" t="s">
        <v>44</v>
      </c>
      <c r="AW30" s="72" t="s">
        <v>44</v>
      </c>
      <c r="AX30" s="72" t="s">
        <v>44</v>
      </c>
      <c r="AY30" s="107" t="s">
        <v>44</v>
      </c>
    </row>
    <row r="31" spans="2:51" ht="12">
      <c r="B31" s="34" t="s">
        <v>44</v>
      </c>
      <c r="F31" s="27" t="s">
        <v>15</v>
      </c>
      <c r="G31" s="12" t="s">
        <v>290</v>
      </c>
      <c r="H31" s="34">
        <v>7148.18</v>
      </c>
      <c r="I31" s="34">
        <v>7148.18</v>
      </c>
      <c r="J31" s="34">
        <v>7148.18</v>
      </c>
      <c r="K31" s="34">
        <v>7148.18</v>
      </c>
      <c r="L31" s="34">
        <v>7148.18</v>
      </c>
      <c r="M31" s="34">
        <v>7148.18</v>
      </c>
      <c r="N31" s="34">
        <v>7148.18</v>
      </c>
      <c r="O31" s="34">
        <v>7148.18</v>
      </c>
      <c r="P31" s="34">
        <v>7148.18</v>
      </c>
      <c r="Q31" s="34">
        <v>7148.18</v>
      </c>
      <c r="R31" s="34">
        <v>7148.18</v>
      </c>
      <c r="S31" s="34">
        <v>7148.18</v>
      </c>
      <c r="T31" s="34">
        <v>7148.18</v>
      </c>
      <c r="U31" s="34">
        <v>7148.18</v>
      </c>
      <c r="V31" s="34">
        <v>7148.18</v>
      </c>
      <c r="W31" s="34">
        <v>7148.18</v>
      </c>
      <c r="X31" s="34">
        <v>7148.18</v>
      </c>
      <c r="Y31" s="34">
        <v>7148.18</v>
      </c>
      <c r="Z31" s="34">
        <v>7148.18</v>
      </c>
      <c r="AA31" s="34">
        <v>7148.18</v>
      </c>
      <c r="AB31" s="34">
        <v>7148.18</v>
      </c>
      <c r="AC31" s="34">
        <v>7148.18</v>
      </c>
      <c r="AD31" s="34">
        <v>7148.18</v>
      </c>
      <c r="AE31" s="34">
        <v>7148.18</v>
      </c>
      <c r="AF31" s="34">
        <v>7148.18</v>
      </c>
      <c r="AG31" s="34">
        <v>7148.18</v>
      </c>
      <c r="AH31" s="34">
        <v>7148.18</v>
      </c>
      <c r="AI31" s="34">
        <v>7148.18</v>
      </c>
      <c r="AJ31" s="34">
        <v>7148.18</v>
      </c>
      <c r="AK31" s="34">
        <v>7148.18</v>
      </c>
      <c r="AL31" s="34">
        <v>7148.18</v>
      </c>
      <c r="AM31" s="34">
        <v>7148.18</v>
      </c>
      <c r="AN31" s="34">
        <v>7148.18</v>
      </c>
      <c r="AO31" s="35">
        <v>7148.18</v>
      </c>
      <c r="AP31" s="35">
        <v>7148.18</v>
      </c>
      <c r="AQ31" s="37">
        <v>7148.18</v>
      </c>
      <c r="AR31" s="35">
        <v>7148.18</v>
      </c>
      <c r="AS31" s="35">
        <v>7148.18</v>
      </c>
      <c r="AT31" s="35">
        <v>7148.18</v>
      </c>
      <c r="AU31" s="72">
        <v>7148.18</v>
      </c>
      <c r="AV31" s="72">
        <v>7148.18</v>
      </c>
      <c r="AW31" s="72">
        <v>7148.18</v>
      </c>
      <c r="AX31" s="72">
        <v>7148.18</v>
      </c>
      <c r="AY31" s="107">
        <v>7148.18</v>
      </c>
    </row>
    <row r="32" spans="2:51" ht="12">
      <c r="B32" s="34" t="s">
        <v>44</v>
      </c>
      <c r="F32" s="27" t="s">
        <v>16</v>
      </c>
      <c r="G32" s="12" t="s">
        <v>291</v>
      </c>
      <c r="H32" s="34">
        <v>4737.1899999999996</v>
      </c>
      <c r="I32" s="34">
        <v>4737.1899999999996</v>
      </c>
      <c r="J32" s="34">
        <v>4737.1899999999996</v>
      </c>
      <c r="K32" s="34">
        <v>4737.1899999999996</v>
      </c>
      <c r="L32" s="34">
        <v>4737.1899999999996</v>
      </c>
      <c r="M32" s="34">
        <v>4737.1899999999996</v>
      </c>
      <c r="N32" s="34">
        <v>4737.1899999999996</v>
      </c>
      <c r="O32" s="34">
        <v>4737.1899999999996</v>
      </c>
      <c r="P32" s="34">
        <v>4737.1899999999996</v>
      </c>
      <c r="Q32" s="34">
        <v>4737.1899999999996</v>
      </c>
      <c r="R32" s="34">
        <v>4737.1899999999996</v>
      </c>
      <c r="S32" s="34">
        <v>4737.1899999999996</v>
      </c>
      <c r="T32" s="34">
        <v>4737.1899999999996</v>
      </c>
      <c r="U32" s="34">
        <v>4737.1899999999996</v>
      </c>
      <c r="V32" s="34">
        <v>4737.1899999999996</v>
      </c>
      <c r="W32" s="34">
        <v>4737.1899999999996</v>
      </c>
      <c r="X32" s="34">
        <v>4737.1899999999996</v>
      </c>
      <c r="Y32" s="34">
        <v>4737.1899999999996</v>
      </c>
      <c r="Z32" s="34">
        <v>4737.1899999999996</v>
      </c>
      <c r="AA32" s="34">
        <v>4737.1899999999996</v>
      </c>
      <c r="AB32" s="34">
        <v>4737.1899999999996</v>
      </c>
      <c r="AC32" s="34">
        <v>4737.1899999999996</v>
      </c>
      <c r="AD32" s="34">
        <v>4737.1899999999996</v>
      </c>
      <c r="AE32" s="34">
        <v>4737.1899999999996</v>
      </c>
      <c r="AF32" s="34">
        <v>4737.1899999999996</v>
      </c>
      <c r="AG32" s="34">
        <v>4737.1899999999996</v>
      </c>
      <c r="AH32" s="34">
        <v>4737.1899999999996</v>
      </c>
      <c r="AI32" s="34">
        <v>4737.1899999999996</v>
      </c>
      <c r="AJ32" s="34">
        <v>4737.1899999999996</v>
      </c>
      <c r="AK32" s="34">
        <v>4737.1899999999996</v>
      </c>
      <c r="AL32" s="34">
        <v>4737.1899999999996</v>
      </c>
      <c r="AM32" s="34">
        <v>4737.1899999999996</v>
      </c>
      <c r="AN32" s="34">
        <v>4737.1899999999996</v>
      </c>
      <c r="AO32" s="35">
        <v>4737.1899999999996</v>
      </c>
      <c r="AP32" s="35">
        <v>4737.1899999999996</v>
      </c>
      <c r="AQ32" s="37">
        <v>4737.1899999999996</v>
      </c>
      <c r="AR32" s="35">
        <v>4737.1899999999996</v>
      </c>
      <c r="AS32" s="35">
        <v>4737.1899999999996</v>
      </c>
      <c r="AT32" s="35">
        <v>4737.1899999999996</v>
      </c>
      <c r="AU32" s="72">
        <v>4737.1899999999996</v>
      </c>
      <c r="AV32" s="72">
        <v>4737.1899999999996</v>
      </c>
      <c r="AW32" s="72">
        <v>4737.1899999999996</v>
      </c>
      <c r="AX32" s="72">
        <v>4737.1899999999996</v>
      </c>
      <c r="AY32" s="107">
        <v>4737.1899999999996</v>
      </c>
    </row>
    <row r="33" spans="2:51" ht="12">
      <c r="B33" s="34" t="s">
        <v>44</v>
      </c>
      <c r="F33" s="27" t="s">
        <v>17</v>
      </c>
      <c r="G33" s="12" t="s">
        <v>292</v>
      </c>
      <c r="H33" s="34">
        <v>7942.63</v>
      </c>
      <c r="I33" s="34">
        <v>7342.64</v>
      </c>
      <c r="J33" s="34">
        <v>7947.25</v>
      </c>
      <c r="K33" s="34">
        <v>7787.61</v>
      </c>
      <c r="L33" s="34">
        <v>7704.91</v>
      </c>
      <c r="M33" s="34">
        <v>7947.25</v>
      </c>
      <c r="N33" s="34">
        <v>7864.55</v>
      </c>
      <c r="O33" s="34">
        <v>7947.25</v>
      </c>
      <c r="P33" s="34">
        <v>7947.25</v>
      </c>
      <c r="Q33" s="34">
        <v>7947.25</v>
      </c>
      <c r="R33" s="34">
        <v>7947.24</v>
      </c>
      <c r="S33" s="34">
        <v>7947.24</v>
      </c>
      <c r="T33" s="34">
        <v>7947.24</v>
      </c>
      <c r="U33" s="34">
        <v>7947.24</v>
      </c>
      <c r="V33" s="34">
        <v>7947.24</v>
      </c>
      <c r="W33" s="34">
        <v>7947.24</v>
      </c>
      <c r="X33" s="34">
        <v>7947.24</v>
      </c>
      <c r="Y33" s="34">
        <v>7947.24</v>
      </c>
      <c r="Z33" s="34">
        <v>7947.24</v>
      </c>
      <c r="AA33" s="34">
        <v>7947.24</v>
      </c>
      <c r="AB33" s="34">
        <v>7511.45</v>
      </c>
      <c r="AC33" s="34">
        <v>7511.45</v>
      </c>
      <c r="AD33" s="34">
        <v>4753.46</v>
      </c>
      <c r="AE33" s="34">
        <v>7521.6</v>
      </c>
      <c r="AF33" s="34">
        <v>7356.2</v>
      </c>
      <c r="AG33" s="34">
        <v>7356.2</v>
      </c>
      <c r="AH33" s="34">
        <v>7356.2</v>
      </c>
      <c r="AI33" s="34">
        <v>7356.2</v>
      </c>
      <c r="AJ33" s="34">
        <v>7356.2</v>
      </c>
      <c r="AK33" s="34">
        <v>7356.2</v>
      </c>
      <c r="AL33" s="34">
        <v>7356.2</v>
      </c>
      <c r="AM33" s="34">
        <v>6930.53</v>
      </c>
      <c r="AN33" s="34">
        <v>7622.69</v>
      </c>
      <c r="AO33" s="35">
        <v>7539.99</v>
      </c>
      <c r="AP33" s="35">
        <v>7877.43</v>
      </c>
      <c r="AQ33" s="37">
        <v>7877.43</v>
      </c>
      <c r="AR33" s="35">
        <v>7877.43</v>
      </c>
      <c r="AS33" s="35">
        <v>7877.43</v>
      </c>
      <c r="AT33" s="35">
        <v>7877.43</v>
      </c>
      <c r="AU33" s="72">
        <v>5514.2</v>
      </c>
      <c r="AV33" s="72">
        <v>3150.97</v>
      </c>
      <c r="AW33" s="72" t="s">
        <v>44</v>
      </c>
      <c r="AX33" s="72" t="s">
        <v>44</v>
      </c>
      <c r="AY33" s="107" t="s">
        <v>44</v>
      </c>
    </row>
    <row r="34" spans="2:51" ht="12">
      <c r="B34" s="34" t="s">
        <v>44</v>
      </c>
      <c r="F34" s="27" t="s">
        <v>18</v>
      </c>
      <c r="G34" s="12" t="s">
        <v>293</v>
      </c>
      <c r="H34" s="34">
        <v>2735.96</v>
      </c>
      <c r="I34" s="34">
        <v>2735.96</v>
      </c>
      <c r="J34" s="34">
        <v>3206.25</v>
      </c>
      <c r="K34" s="34">
        <v>3206.25</v>
      </c>
      <c r="L34" s="34">
        <v>3206.25</v>
      </c>
      <c r="M34" s="34">
        <v>3206.25</v>
      </c>
      <c r="N34" s="34">
        <v>3206.25</v>
      </c>
      <c r="O34" s="34">
        <v>3206.25</v>
      </c>
      <c r="P34" s="34">
        <v>3206.25</v>
      </c>
      <c r="Q34" s="34">
        <v>3206.25</v>
      </c>
      <c r="R34" s="34">
        <v>3206.25</v>
      </c>
      <c r="S34" s="34">
        <v>3206.25</v>
      </c>
      <c r="T34" s="34">
        <v>3206.25</v>
      </c>
      <c r="U34" s="34">
        <v>3206.25</v>
      </c>
      <c r="V34" s="34">
        <v>2958.49</v>
      </c>
      <c r="W34" s="34">
        <v>3040.9</v>
      </c>
      <c r="X34" s="34">
        <v>3040.9</v>
      </c>
      <c r="Y34" s="34">
        <v>3040.9</v>
      </c>
      <c r="Z34" s="34">
        <v>3045.32</v>
      </c>
      <c r="AA34" s="34">
        <v>3045.32</v>
      </c>
      <c r="AB34" s="34">
        <v>3196.69</v>
      </c>
      <c r="AC34" s="34">
        <v>3196.69</v>
      </c>
      <c r="AD34" s="34">
        <v>3196.69</v>
      </c>
      <c r="AE34" s="34">
        <v>3196.69</v>
      </c>
      <c r="AF34" s="34">
        <v>3196.69</v>
      </c>
      <c r="AG34" s="34">
        <v>3196.69</v>
      </c>
      <c r="AH34" s="34">
        <v>3196.69</v>
      </c>
      <c r="AI34" s="34">
        <v>3202.57</v>
      </c>
      <c r="AJ34" s="34">
        <v>3202.57</v>
      </c>
      <c r="AK34" s="34">
        <v>3202.57</v>
      </c>
      <c r="AL34" s="34">
        <v>3202.57</v>
      </c>
      <c r="AM34" s="34">
        <v>3202.57</v>
      </c>
      <c r="AN34" s="34">
        <v>1633.3378</v>
      </c>
      <c r="AO34" s="35" t="s">
        <v>44</v>
      </c>
      <c r="AP34" s="35" t="s">
        <v>44</v>
      </c>
      <c r="AQ34" s="35" t="s">
        <v>44</v>
      </c>
      <c r="AR34" s="35" t="s">
        <v>44</v>
      </c>
      <c r="AS34" s="35" t="s">
        <v>44</v>
      </c>
      <c r="AT34" s="35" t="s">
        <v>44</v>
      </c>
      <c r="AU34" s="72" t="s">
        <v>44</v>
      </c>
      <c r="AV34" s="72" t="s">
        <v>44</v>
      </c>
      <c r="AW34" s="72" t="s">
        <v>44</v>
      </c>
      <c r="AX34" s="72" t="s">
        <v>44</v>
      </c>
      <c r="AY34" s="107" t="s">
        <v>44</v>
      </c>
    </row>
    <row r="35" spans="2:51" ht="12">
      <c r="B35" s="34" t="s">
        <v>44</v>
      </c>
      <c r="F35" s="27" t="s">
        <v>19</v>
      </c>
      <c r="G35" s="12" t="s">
        <v>294</v>
      </c>
      <c r="H35" s="34">
        <v>7213.95</v>
      </c>
      <c r="I35" s="34">
        <v>7231.48</v>
      </c>
      <c r="J35" s="34">
        <v>7231.48</v>
      </c>
      <c r="K35" s="34">
        <v>7231.48</v>
      </c>
      <c r="L35" s="34">
        <v>7337.82</v>
      </c>
      <c r="M35" s="34">
        <v>7337.82</v>
      </c>
      <c r="N35" s="34">
        <v>7337.82</v>
      </c>
      <c r="O35" s="34">
        <v>6487.11</v>
      </c>
      <c r="P35" s="34">
        <v>7337.82</v>
      </c>
      <c r="Q35" s="34">
        <v>7337.82</v>
      </c>
      <c r="R35" s="34">
        <v>7337.82</v>
      </c>
      <c r="S35" s="34">
        <v>7337.82</v>
      </c>
      <c r="T35" s="34">
        <v>7337.82</v>
      </c>
      <c r="U35" s="34">
        <v>6487.11</v>
      </c>
      <c r="V35" s="34">
        <v>6487.11</v>
      </c>
      <c r="W35" s="34">
        <v>7337.82</v>
      </c>
      <c r="X35" s="34">
        <v>6487.11</v>
      </c>
      <c r="Y35" s="34">
        <v>4785.6899999999996</v>
      </c>
      <c r="Z35" s="34">
        <v>7337.82</v>
      </c>
      <c r="AA35" s="34">
        <v>6516.16</v>
      </c>
      <c r="AB35" s="34">
        <v>7337.82</v>
      </c>
      <c r="AC35" s="34">
        <v>7337.82</v>
      </c>
      <c r="AD35" s="34">
        <v>7337.82</v>
      </c>
      <c r="AE35" s="34">
        <v>7337.82</v>
      </c>
      <c r="AF35" s="34">
        <v>7337.82</v>
      </c>
      <c r="AG35" s="34">
        <v>7337.82</v>
      </c>
      <c r="AH35" s="34">
        <v>7337.82</v>
      </c>
      <c r="AI35" s="34">
        <v>7337.82</v>
      </c>
      <c r="AJ35" s="34">
        <v>7337.82</v>
      </c>
      <c r="AK35" s="34">
        <v>7337.82</v>
      </c>
      <c r="AL35" s="34">
        <v>7337.82</v>
      </c>
      <c r="AM35" s="34">
        <v>7337.82</v>
      </c>
      <c r="AN35" s="34">
        <v>7337.82</v>
      </c>
      <c r="AO35" s="35">
        <v>7337.82</v>
      </c>
      <c r="AP35" s="35">
        <v>7337.82</v>
      </c>
      <c r="AQ35" s="37">
        <v>7337.82</v>
      </c>
      <c r="AR35" s="35">
        <v>7337.82</v>
      </c>
      <c r="AS35" s="35">
        <v>7337.82</v>
      </c>
      <c r="AT35" s="35">
        <v>7337.82</v>
      </c>
      <c r="AU35" s="72">
        <v>7337.82</v>
      </c>
      <c r="AV35" s="72">
        <v>7337.82</v>
      </c>
      <c r="AW35" s="72">
        <v>7337.82</v>
      </c>
      <c r="AX35" s="72">
        <v>7337.82</v>
      </c>
      <c r="AY35" s="107">
        <v>7337.82</v>
      </c>
    </row>
    <row r="36" spans="2:51" ht="12">
      <c r="B36" s="34" t="s">
        <v>44</v>
      </c>
      <c r="F36" s="27" t="s">
        <v>20</v>
      </c>
      <c r="G36" s="12" t="s">
        <v>295</v>
      </c>
      <c r="H36" s="34">
        <v>11097.27</v>
      </c>
      <c r="I36" s="34">
        <v>12756.13</v>
      </c>
      <c r="J36" s="34">
        <v>12756.13</v>
      </c>
      <c r="K36" s="34">
        <v>14414.99</v>
      </c>
      <c r="L36" s="34">
        <v>14414.99</v>
      </c>
      <c r="M36" s="34">
        <v>14414.99</v>
      </c>
      <c r="N36" s="34">
        <v>14414.99</v>
      </c>
      <c r="O36" s="34">
        <v>14414.99</v>
      </c>
      <c r="P36" s="34">
        <v>14414.99</v>
      </c>
      <c r="Q36" s="34">
        <v>14414.99</v>
      </c>
      <c r="R36" s="34">
        <v>14414.99</v>
      </c>
      <c r="S36" s="34">
        <v>14414.99</v>
      </c>
      <c r="T36" s="34" t="s">
        <v>44</v>
      </c>
      <c r="U36" s="34" t="s">
        <v>44</v>
      </c>
      <c r="V36" s="34" t="s">
        <v>44</v>
      </c>
      <c r="W36" s="34" t="s">
        <v>44</v>
      </c>
      <c r="X36" s="34" t="s">
        <v>44</v>
      </c>
      <c r="Y36" s="34" t="s">
        <v>44</v>
      </c>
      <c r="Z36" s="34" t="s">
        <v>44</v>
      </c>
      <c r="AA36" s="34" t="s">
        <v>44</v>
      </c>
      <c r="AB36" s="34" t="s">
        <v>44</v>
      </c>
      <c r="AC36" s="34" t="s">
        <v>44</v>
      </c>
      <c r="AD36" s="34" t="s">
        <v>44</v>
      </c>
      <c r="AE36" s="34" t="s">
        <v>44</v>
      </c>
      <c r="AF36" s="34" t="s">
        <v>44</v>
      </c>
      <c r="AG36" s="34" t="s">
        <v>44</v>
      </c>
      <c r="AH36" s="34" t="s">
        <v>44</v>
      </c>
      <c r="AI36" s="34" t="s">
        <v>44</v>
      </c>
      <c r="AJ36" s="34" t="s">
        <v>44</v>
      </c>
      <c r="AK36" s="34" t="s">
        <v>44</v>
      </c>
      <c r="AL36" s="34" t="s">
        <v>44</v>
      </c>
      <c r="AM36" s="34" t="s">
        <v>44</v>
      </c>
      <c r="AN36" s="34" t="s">
        <v>44</v>
      </c>
      <c r="AO36" s="35" t="s">
        <v>44</v>
      </c>
      <c r="AP36" s="35" t="s">
        <v>44</v>
      </c>
      <c r="AQ36" s="35" t="s">
        <v>44</v>
      </c>
      <c r="AR36" s="35" t="s">
        <v>44</v>
      </c>
      <c r="AS36" s="35" t="s">
        <v>44</v>
      </c>
      <c r="AT36" s="35" t="s">
        <v>44</v>
      </c>
      <c r="AU36" s="72" t="s">
        <v>44</v>
      </c>
      <c r="AV36" s="72" t="s">
        <v>44</v>
      </c>
      <c r="AW36" s="72" t="s">
        <v>44</v>
      </c>
      <c r="AX36" s="72" t="s">
        <v>44</v>
      </c>
      <c r="AY36" s="107" t="s">
        <v>44</v>
      </c>
    </row>
    <row r="37" spans="2:51" ht="12">
      <c r="B37" s="34" t="s">
        <v>44</v>
      </c>
      <c r="F37" s="27" t="s">
        <v>21</v>
      </c>
      <c r="G37" s="12" t="s">
        <v>296</v>
      </c>
      <c r="H37" s="34" t="s">
        <v>44</v>
      </c>
      <c r="I37" s="34" t="s">
        <v>44</v>
      </c>
      <c r="J37" s="34">
        <v>9997.69</v>
      </c>
      <c r="K37" s="34">
        <v>9332.64</v>
      </c>
      <c r="L37" s="34">
        <v>9997.69</v>
      </c>
      <c r="M37" s="34">
        <v>9997.69</v>
      </c>
      <c r="N37" s="34">
        <v>10038.01</v>
      </c>
      <c r="O37" s="34">
        <v>10038.01</v>
      </c>
      <c r="P37" s="34">
        <v>10136.719999999999</v>
      </c>
      <c r="Q37" s="34">
        <v>10136.719999999999</v>
      </c>
      <c r="R37" s="34">
        <v>10136.719999999999</v>
      </c>
      <c r="S37" s="34">
        <v>10136.719999999999</v>
      </c>
      <c r="T37" s="34">
        <v>7342.32</v>
      </c>
      <c r="U37" s="34">
        <v>7342.32</v>
      </c>
      <c r="V37" s="34">
        <v>7761.36</v>
      </c>
      <c r="W37" s="34">
        <v>8945.99</v>
      </c>
      <c r="X37" s="34">
        <v>2940.93</v>
      </c>
      <c r="Y37" s="34">
        <v>5310.19</v>
      </c>
      <c r="Z37" s="34">
        <v>5408.9</v>
      </c>
      <c r="AA37" s="34">
        <v>7778.16</v>
      </c>
      <c r="AB37" s="34">
        <v>8962.7900000000009</v>
      </c>
      <c r="AC37" s="34">
        <v>8962.7900000000009</v>
      </c>
      <c r="AD37" s="34">
        <v>10147.42</v>
      </c>
      <c r="AE37" s="34">
        <v>10147.42</v>
      </c>
      <c r="AF37" s="34">
        <v>10247.06</v>
      </c>
      <c r="AG37" s="34">
        <v>10247.06</v>
      </c>
      <c r="AH37" s="34">
        <v>10247.06</v>
      </c>
      <c r="AI37" s="34">
        <v>9062.43</v>
      </c>
      <c r="AJ37" s="34">
        <v>10247.06</v>
      </c>
      <c r="AK37" s="34">
        <v>10247.06</v>
      </c>
      <c r="AL37" s="34">
        <v>10247.06</v>
      </c>
      <c r="AM37" s="34">
        <v>10247.06</v>
      </c>
      <c r="AN37" s="34">
        <v>10247.06</v>
      </c>
      <c r="AO37" s="35">
        <v>10247.06</v>
      </c>
      <c r="AP37" s="35">
        <v>10247.06</v>
      </c>
      <c r="AQ37" s="37">
        <v>9883.42</v>
      </c>
      <c r="AR37" s="35">
        <v>9883.42</v>
      </c>
      <c r="AS37" s="35">
        <v>9883.42</v>
      </c>
      <c r="AT37" s="35">
        <v>9883.42</v>
      </c>
      <c r="AU37" s="72">
        <v>10238.07</v>
      </c>
      <c r="AV37" s="72">
        <v>10238.07</v>
      </c>
      <c r="AW37" s="72">
        <v>10238.07</v>
      </c>
      <c r="AX37" s="72">
        <v>10238.07</v>
      </c>
      <c r="AY37" s="107">
        <v>7166.64</v>
      </c>
    </row>
    <row r="38" spans="2:51" ht="12">
      <c r="B38" s="34" t="s">
        <v>44</v>
      </c>
      <c r="F38" s="27" t="s">
        <v>22</v>
      </c>
      <c r="G38" s="12" t="s">
        <v>297</v>
      </c>
      <c r="H38" s="34" t="s">
        <v>44</v>
      </c>
      <c r="I38" s="34" t="s">
        <v>44</v>
      </c>
      <c r="J38" s="34" t="s">
        <v>44</v>
      </c>
      <c r="K38" s="34" t="s">
        <v>44</v>
      </c>
      <c r="L38" s="34" t="s">
        <v>44</v>
      </c>
      <c r="M38" s="34" t="s">
        <v>44</v>
      </c>
      <c r="N38" s="34">
        <v>5963.25</v>
      </c>
      <c r="O38" s="34">
        <v>5961.75</v>
      </c>
      <c r="P38" s="34">
        <v>5961.75</v>
      </c>
      <c r="Q38" s="34">
        <v>5961.75</v>
      </c>
      <c r="R38" s="34">
        <v>5300.65</v>
      </c>
      <c r="S38" s="34">
        <v>6024.06</v>
      </c>
      <c r="T38" s="34">
        <v>5978.06</v>
      </c>
      <c r="U38" s="34">
        <v>5984.19</v>
      </c>
      <c r="V38" s="34">
        <v>5984.19</v>
      </c>
      <c r="W38" s="34">
        <v>5984.19</v>
      </c>
      <c r="X38" s="34">
        <v>5984.19</v>
      </c>
      <c r="Y38" s="34">
        <v>5987.85</v>
      </c>
      <c r="Z38" s="34">
        <v>5949.85</v>
      </c>
      <c r="AA38" s="34">
        <v>5987.85</v>
      </c>
      <c r="AB38" s="34">
        <v>5293.63</v>
      </c>
      <c r="AC38" s="34">
        <v>5069.2700000000004</v>
      </c>
      <c r="AD38" s="34">
        <v>5039.91</v>
      </c>
      <c r="AE38" s="34">
        <v>5771.6</v>
      </c>
      <c r="AF38" s="34">
        <v>5746.6</v>
      </c>
      <c r="AG38" s="34" t="s">
        <v>44</v>
      </c>
      <c r="AH38" s="34" t="s">
        <v>44</v>
      </c>
      <c r="AI38" s="34" t="s">
        <v>44</v>
      </c>
      <c r="AJ38" s="34" t="s">
        <v>44</v>
      </c>
      <c r="AK38" s="34" t="s">
        <v>44</v>
      </c>
      <c r="AL38" s="34" t="s">
        <v>44</v>
      </c>
      <c r="AM38" s="34" t="s">
        <v>44</v>
      </c>
      <c r="AN38" s="34" t="s">
        <v>44</v>
      </c>
      <c r="AO38" s="35" t="s">
        <v>44</v>
      </c>
      <c r="AP38" s="35" t="s">
        <v>44</v>
      </c>
      <c r="AQ38" s="35" t="s">
        <v>44</v>
      </c>
      <c r="AR38" s="35" t="s">
        <v>44</v>
      </c>
      <c r="AS38" s="35" t="s">
        <v>44</v>
      </c>
      <c r="AT38" s="35" t="s">
        <v>44</v>
      </c>
      <c r="AU38" s="72" t="s">
        <v>44</v>
      </c>
      <c r="AV38" s="72" t="s">
        <v>44</v>
      </c>
      <c r="AW38" s="72" t="s">
        <v>44</v>
      </c>
      <c r="AX38" s="72" t="s">
        <v>44</v>
      </c>
      <c r="AY38" s="107" t="s">
        <v>44</v>
      </c>
    </row>
    <row r="39" spans="2:51" ht="12">
      <c r="B39" s="34" t="s">
        <v>44</v>
      </c>
      <c r="F39" s="27" t="s">
        <v>23</v>
      </c>
      <c r="G39" s="12" t="s">
        <v>298</v>
      </c>
      <c r="H39" s="34" t="s">
        <v>44</v>
      </c>
      <c r="I39" s="34" t="s">
        <v>44</v>
      </c>
      <c r="J39" s="34" t="s">
        <v>44</v>
      </c>
      <c r="K39" s="34" t="s">
        <v>44</v>
      </c>
      <c r="L39" s="34" t="s">
        <v>44</v>
      </c>
      <c r="M39" s="34" t="s">
        <v>44</v>
      </c>
      <c r="N39" s="34" t="s">
        <v>44</v>
      </c>
      <c r="O39" s="34" t="s">
        <v>44</v>
      </c>
      <c r="P39" s="34">
        <v>3533.03</v>
      </c>
      <c r="Q39" s="34">
        <v>3533.03</v>
      </c>
      <c r="R39" s="34">
        <v>3533.03</v>
      </c>
      <c r="S39" s="34">
        <v>3533.03</v>
      </c>
      <c r="T39" s="34">
        <v>3533.03</v>
      </c>
      <c r="U39" s="34">
        <v>3533.03</v>
      </c>
      <c r="V39" s="34">
        <v>3533.03</v>
      </c>
      <c r="W39" s="34">
        <v>3533.03</v>
      </c>
      <c r="X39" s="34">
        <v>3533.03</v>
      </c>
      <c r="Y39" s="34">
        <v>3533.03</v>
      </c>
      <c r="Z39" s="34">
        <v>3533.03</v>
      </c>
      <c r="AA39" s="34">
        <v>3533.03</v>
      </c>
      <c r="AB39" s="34">
        <v>3533.03</v>
      </c>
      <c r="AC39" s="34">
        <v>3533.03</v>
      </c>
      <c r="AD39" s="34">
        <v>3533.03</v>
      </c>
      <c r="AE39" s="34">
        <v>3533.03</v>
      </c>
      <c r="AF39" s="34">
        <v>3533.03</v>
      </c>
      <c r="AG39" s="34">
        <v>3533.03</v>
      </c>
      <c r="AH39" s="34">
        <v>3533.03</v>
      </c>
      <c r="AI39" s="34">
        <v>3533.03</v>
      </c>
      <c r="AJ39" s="34">
        <v>3533.03</v>
      </c>
      <c r="AK39" s="34">
        <v>3533.03</v>
      </c>
      <c r="AL39" s="34">
        <v>3533.03</v>
      </c>
      <c r="AM39" s="34">
        <v>3533.03</v>
      </c>
      <c r="AN39" s="34">
        <v>3533.03</v>
      </c>
      <c r="AO39" s="35">
        <v>3533.03</v>
      </c>
      <c r="AP39" s="35">
        <v>3533.03</v>
      </c>
      <c r="AQ39" s="37">
        <v>3533.03</v>
      </c>
      <c r="AR39" s="35">
        <v>3533.03</v>
      </c>
      <c r="AS39" s="35" t="s">
        <v>44</v>
      </c>
      <c r="AT39" s="35" t="s">
        <v>44</v>
      </c>
      <c r="AU39" s="72" t="s">
        <v>44</v>
      </c>
      <c r="AV39" s="72" t="s">
        <v>44</v>
      </c>
      <c r="AW39" s="72" t="s">
        <v>44</v>
      </c>
      <c r="AX39" s="72" t="s">
        <v>44</v>
      </c>
      <c r="AY39" s="107" t="s">
        <v>44</v>
      </c>
    </row>
    <row r="40" spans="2:51" ht="12">
      <c r="B40" s="34" t="s">
        <v>44</v>
      </c>
      <c r="F40" s="27" t="s">
        <v>24</v>
      </c>
      <c r="G40" s="12" t="s">
        <v>299</v>
      </c>
      <c r="H40" s="34" t="s">
        <v>44</v>
      </c>
      <c r="I40" s="34" t="s">
        <v>44</v>
      </c>
      <c r="J40" s="34" t="s">
        <v>44</v>
      </c>
      <c r="K40" s="34" t="s">
        <v>44</v>
      </c>
      <c r="L40" s="34" t="s">
        <v>44</v>
      </c>
      <c r="M40" s="34" t="s">
        <v>44</v>
      </c>
      <c r="N40" s="34" t="s">
        <v>44</v>
      </c>
      <c r="O40" s="34" t="s">
        <v>44</v>
      </c>
      <c r="P40" s="34" t="s">
        <v>44</v>
      </c>
      <c r="Q40" s="34">
        <v>5710.41</v>
      </c>
      <c r="R40" s="34">
        <v>5710.41</v>
      </c>
      <c r="S40" s="34">
        <v>5710.41</v>
      </c>
      <c r="T40" s="34">
        <v>5300.88</v>
      </c>
      <c r="U40" s="34">
        <v>5710.41</v>
      </c>
      <c r="V40" s="34">
        <v>4690.38</v>
      </c>
      <c r="W40" s="34">
        <v>5733.23</v>
      </c>
      <c r="X40" s="34">
        <v>5733.23</v>
      </c>
      <c r="Y40" s="34">
        <v>5733.23</v>
      </c>
      <c r="Z40" s="34">
        <v>5733.23</v>
      </c>
      <c r="AA40" s="34">
        <v>5733.23</v>
      </c>
      <c r="AB40" s="34">
        <v>5733.23</v>
      </c>
      <c r="AC40" s="34">
        <v>5733.23</v>
      </c>
      <c r="AD40" s="34">
        <v>5733.23</v>
      </c>
      <c r="AE40" s="34">
        <v>5733.23</v>
      </c>
      <c r="AF40" s="34">
        <v>5164.3599999999997</v>
      </c>
      <c r="AG40" s="34">
        <v>5164.3599999999997</v>
      </c>
      <c r="AH40" s="34">
        <v>5733.23</v>
      </c>
      <c r="AI40" s="34">
        <v>5733.23</v>
      </c>
      <c r="AJ40" s="34">
        <v>5733.23</v>
      </c>
      <c r="AK40" s="34">
        <v>5733.23</v>
      </c>
      <c r="AL40" s="34">
        <v>5733.23</v>
      </c>
      <c r="AM40" s="34">
        <v>5733.23</v>
      </c>
      <c r="AN40" s="34">
        <v>5733.23</v>
      </c>
      <c r="AO40" s="35">
        <v>5733.23</v>
      </c>
      <c r="AP40" s="35">
        <v>5733.23</v>
      </c>
      <c r="AQ40" s="37">
        <v>5733.23</v>
      </c>
      <c r="AR40" s="35">
        <v>5733.23</v>
      </c>
      <c r="AS40" s="35">
        <v>4645.88</v>
      </c>
      <c r="AT40" s="35">
        <v>5710.32</v>
      </c>
      <c r="AU40" s="72">
        <v>5710.32</v>
      </c>
      <c r="AV40" s="72">
        <v>5710.32</v>
      </c>
      <c r="AW40" s="72">
        <v>5710.32</v>
      </c>
      <c r="AX40" s="72">
        <v>5710.32</v>
      </c>
      <c r="AY40" s="107">
        <v>5710.32</v>
      </c>
    </row>
    <row r="41" spans="2:51" ht="12">
      <c r="B41" s="34" t="s">
        <v>44</v>
      </c>
      <c r="F41" s="27" t="s">
        <v>25</v>
      </c>
      <c r="G41" s="12" t="s">
        <v>300</v>
      </c>
      <c r="H41" s="34" t="s">
        <v>44</v>
      </c>
      <c r="I41" s="34" t="s">
        <v>44</v>
      </c>
      <c r="J41" s="34" t="s">
        <v>44</v>
      </c>
      <c r="K41" s="34" t="s">
        <v>44</v>
      </c>
      <c r="L41" s="34" t="s">
        <v>44</v>
      </c>
      <c r="M41" s="34" t="s">
        <v>44</v>
      </c>
      <c r="N41" s="34" t="s">
        <v>44</v>
      </c>
      <c r="O41" s="34" t="s">
        <v>44</v>
      </c>
      <c r="P41" s="34" t="s">
        <v>44</v>
      </c>
      <c r="Q41" s="34">
        <v>3420.8</v>
      </c>
      <c r="R41" s="34">
        <v>3597.62</v>
      </c>
      <c r="S41" s="34">
        <v>4760.09</v>
      </c>
      <c r="T41" s="34" t="s">
        <v>44</v>
      </c>
      <c r="U41" s="34" t="s">
        <v>44</v>
      </c>
      <c r="V41" s="34" t="s">
        <v>44</v>
      </c>
      <c r="W41" s="34" t="s">
        <v>44</v>
      </c>
      <c r="X41" s="34" t="s">
        <v>44</v>
      </c>
      <c r="Y41" s="34" t="s">
        <v>44</v>
      </c>
      <c r="Z41" s="34" t="s">
        <v>44</v>
      </c>
      <c r="AA41" s="34" t="s">
        <v>44</v>
      </c>
      <c r="AB41" s="34" t="s">
        <v>44</v>
      </c>
      <c r="AC41" s="34" t="s">
        <v>44</v>
      </c>
      <c r="AD41" s="34" t="s">
        <v>44</v>
      </c>
      <c r="AE41" s="34" t="s">
        <v>44</v>
      </c>
      <c r="AF41" s="34" t="s">
        <v>44</v>
      </c>
      <c r="AG41" s="34" t="s">
        <v>44</v>
      </c>
      <c r="AH41" s="34" t="s">
        <v>44</v>
      </c>
      <c r="AI41" s="34" t="s">
        <v>44</v>
      </c>
      <c r="AJ41" s="34" t="s">
        <v>44</v>
      </c>
      <c r="AK41" s="34" t="s">
        <v>44</v>
      </c>
      <c r="AL41" s="34" t="s">
        <v>44</v>
      </c>
      <c r="AM41" s="34" t="s">
        <v>44</v>
      </c>
      <c r="AN41" s="34" t="s">
        <v>44</v>
      </c>
      <c r="AO41" s="35" t="s">
        <v>44</v>
      </c>
      <c r="AP41" s="35" t="s">
        <v>44</v>
      </c>
      <c r="AQ41" s="35" t="s">
        <v>44</v>
      </c>
      <c r="AR41" s="35" t="s">
        <v>44</v>
      </c>
      <c r="AS41" s="35" t="s">
        <v>44</v>
      </c>
      <c r="AT41" s="35" t="s">
        <v>44</v>
      </c>
      <c r="AU41" s="72" t="s">
        <v>44</v>
      </c>
      <c r="AV41" s="72" t="s">
        <v>44</v>
      </c>
      <c r="AW41" s="72" t="s">
        <v>44</v>
      </c>
      <c r="AX41" s="72" t="s">
        <v>44</v>
      </c>
      <c r="AY41" s="107" t="s">
        <v>44</v>
      </c>
    </row>
    <row r="42" spans="2:51" ht="12">
      <c r="B42" s="34" t="s">
        <v>44</v>
      </c>
      <c r="F42" s="27" t="s">
        <v>26</v>
      </c>
      <c r="G42" s="12" t="s">
        <v>301</v>
      </c>
      <c r="H42" s="34" t="s">
        <v>44</v>
      </c>
      <c r="I42" s="34" t="s">
        <v>44</v>
      </c>
      <c r="J42" s="34" t="s">
        <v>44</v>
      </c>
      <c r="K42" s="34" t="s">
        <v>44</v>
      </c>
      <c r="L42" s="34" t="s">
        <v>44</v>
      </c>
      <c r="M42" s="34" t="s">
        <v>44</v>
      </c>
      <c r="N42" s="34" t="s">
        <v>44</v>
      </c>
      <c r="O42" s="34" t="s">
        <v>44</v>
      </c>
      <c r="P42" s="34" t="s">
        <v>44</v>
      </c>
      <c r="Q42" s="34" t="s">
        <v>44</v>
      </c>
      <c r="R42" s="34" t="s">
        <v>44</v>
      </c>
      <c r="S42" s="34" t="s">
        <v>44</v>
      </c>
      <c r="T42" s="34" t="s">
        <v>44</v>
      </c>
      <c r="U42" s="34">
        <v>5409.11</v>
      </c>
      <c r="V42" s="34">
        <v>5409.11</v>
      </c>
      <c r="W42" s="34">
        <v>5409.11</v>
      </c>
      <c r="X42" s="34">
        <v>2316.61</v>
      </c>
      <c r="Y42" s="34">
        <v>5409.11</v>
      </c>
      <c r="Z42" s="34">
        <v>5409.11</v>
      </c>
      <c r="AA42" s="34">
        <v>5409.11</v>
      </c>
      <c r="AB42" s="34">
        <v>5409.11</v>
      </c>
      <c r="AC42" s="34">
        <v>5409.11</v>
      </c>
      <c r="AD42" s="34">
        <v>5409.11</v>
      </c>
      <c r="AE42" s="34">
        <v>5409.11</v>
      </c>
      <c r="AF42" s="34">
        <v>5409.11</v>
      </c>
      <c r="AG42" s="34">
        <v>5409.11</v>
      </c>
      <c r="AH42" s="34">
        <v>5409.11</v>
      </c>
      <c r="AI42" s="34">
        <v>5409.11</v>
      </c>
      <c r="AJ42" s="34">
        <v>5409.11</v>
      </c>
      <c r="AK42" s="34">
        <v>5409.11</v>
      </c>
      <c r="AL42" s="34">
        <v>5409.11</v>
      </c>
      <c r="AM42" s="34">
        <v>5409.11</v>
      </c>
      <c r="AN42" s="34">
        <v>5409.11</v>
      </c>
      <c r="AO42" s="35">
        <v>5409.11</v>
      </c>
      <c r="AP42" s="35">
        <v>5409.11</v>
      </c>
      <c r="AQ42" s="37">
        <v>3762.33</v>
      </c>
      <c r="AR42" s="35">
        <v>4970.09</v>
      </c>
      <c r="AS42" s="35">
        <v>4970.09</v>
      </c>
      <c r="AT42" s="35">
        <v>5409.1</v>
      </c>
      <c r="AU42" s="72">
        <v>4739.26</v>
      </c>
      <c r="AV42" s="72">
        <v>5409.07</v>
      </c>
      <c r="AW42" s="72">
        <v>5409.07</v>
      </c>
      <c r="AX42" s="72">
        <v>5409.07</v>
      </c>
      <c r="AY42" s="107">
        <v>5409.07</v>
      </c>
    </row>
    <row r="43" spans="2:51" ht="12">
      <c r="B43" s="34" t="s">
        <v>44</v>
      </c>
      <c r="F43" s="27" t="s">
        <v>27</v>
      </c>
      <c r="G43" s="12" t="s">
        <v>302</v>
      </c>
      <c r="H43" s="34" t="s">
        <v>44</v>
      </c>
      <c r="I43" s="34" t="s">
        <v>44</v>
      </c>
      <c r="J43" s="34" t="s">
        <v>44</v>
      </c>
      <c r="K43" s="34" t="s">
        <v>44</v>
      </c>
      <c r="L43" s="34" t="s">
        <v>44</v>
      </c>
      <c r="M43" s="34" t="s">
        <v>44</v>
      </c>
      <c r="N43" s="34" t="s">
        <v>44</v>
      </c>
      <c r="O43" s="34" t="s">
        <v>44</v>
      </c>
      <c r="P43" s="34" t="s">
        <v>44</v>
      </c>
      <c r="Q43" s="34" t="s">
        <v>44</v>
      </c>
      <c r="R43" s="34" t="s">
        <v>44</v>
      </c>
      <c r="S43" s="34" t="s">
        <v>44</v>
      </c>
      <c r="T43" s="34" t="s">
        <v>44</v>
      </c>
      <c r="U43" s="34">
        <v>6130.45</v>
      </c>
      <c r="V43" s="34">
        <v>6130.45</v>
      </c>
      <c r="W43" s="34">
        <v>6130.45</v>
      </c>
      <c r="X43" s="34">
        <v>6130.45</v>
      </c>
      <c r="Y43" s="34">
        <v>5477.98</v>
      </c>
      <c r="Z43" s="34">
        <v>5758.02</v>
      </c>
      <c r="AA43" s="34">
        <v>6215.17</v>
      </c>
      <c r="AB43" s="34">
        <v>6215.17</v>
      </c>
      <c r="AC43" s="34">
        <v>6215.17</v>
      </c>
      <c r="AD43" s="34">
        <v>6215.17</v>
      </c>
      <c r="AE43" s="34">
        <v>6215.17</v>
      </c>
      <c r="AF43" s="34">
        <v>6215.17</v>
      </c>
      <c r="AG43" s="34">
        <v>6215.17</v>
      </c>
      <c r="AH43" s="34">
        <v>6215.17</v>
      </c>
      <c r="AI43" s="34">
        <v>5774.92</v>
      </c>
      <c r="AJ43" s="34">
        <v>6273.51</v>
      </c>
      <c r="AK43" s="34">
        <v>6270.68</v>
      </c>
      <c r="AL43" s="34">
        <v>6270.68</v>
      </c>
      <c r="AM43" s="34">
        <v>6270.68</v>
      </c>
      <c r="AN43" s="34">
        <v>6270.68</v>
      </c>
      <c r="AO43" s="35">
        <v>6270.68</v>
      </c>
      <c r="AP43" s="35">
        <v>6270.68</v>
      </c>
      <c r="AQ43" s="37">
        <v>6270.68</v>
      </c>
      <c r="AR43" s="35">
        <v>6270.68</v>
      </c>
      <c r="AS43" s="35">
        <v>5523.89</v>
      </c>
      <c r="AT43" s="35">
        <v>6270.68</v>
      </c>
      <c r="AU43" s="72">
        <v>6270.68</v>
      </c>
      <c r="AV43" s="72">
        <v>6270.68</v>
      </c>
      <c r="AW43" s="72">
        <v>6270.68</v>
      </c>
      <c r="AX43" s="72">
        <v>6270.68</v>
      </c>
      <c r="AY43" s="107">
        <v>6273.51</v>
      </c>
    </row>
    <row r="44" spans="2:51" ht="12">
      <c r="B44" s="34" t="s">
        <v>44</v>
      </c>
      <c r="F44" s="27" t="s">
        <v>28</v>
      </c>
      <c r="G44" s="12" t="s">
        <v>303</v>
      </c>
      <c r="H44" s="34" t="s">
        <v>44</v>
      </c>
      <c r="I44" s="34" t="s">
        <v>44</v>
      </c>
      <c r="J44" s="34" t="s">
        <v>44</v>
      </c>
      <c r="K44" s="34" t="s">
        <v>44</v>
      </c>
      <c r="L44" s="34" t="s">
        <v>44</v>
      </c>
      <c r="M44" s="34" t="s">
        <v>44</v>
      </c>
      <c r="N44" s="34" t="s">
        <v>44</v>
      </c>
      <c r="O44" s="34" t="s">
        <v>44</v>
      </c>
      <c r="P44" s="34" t="s">
        <v>44</v>
      </c>
      <c r="Q44" s="34" t="s">
        <v>44</v>
      </c>
      <c r="R44" s="34" t="s">
        <v>44</v>
      </c>
      <c r="S44" s="34" t="s">
        <v>44</v>
      </c>
      <c r="T44" s="34" t="s">
        <v>44</v>
      </c>
      <c r="U44" s="34" t="s">
        <v>44</v>
      </c>
      <c r="V44" s="34">
        <v>4643.04</v>
      </c>
      <c r="W44" s="34">
        <v>4643.04</v>
      </c>
      <c r="X44" s="34">
        <v>4643.04</v>
      </c>
      <c r="Y44" s="34">
        <v>4643.04</v>
      </c>
      <c r="Z44" s="34">
        <v>4643.04</v>
      </c>
      <c r="AA44" s="34">
        <v>4643.04</v>
      </c>
      <c r="AB44" s="34">
        <v>4643.04</v>
      </c>
      <c r="AC44" s="34">
        <v>4643.04</v>
      </c>
      <c r="AD44" s="34">
        <v>4643.04</v>
      </c>
      <c r="AE44" s="34">
        <v>4643.04</v>
      </c>
      <c r="AF44" s="34">
        <v>4643.04</v>
      </c>
      <c r="AG44" s="34">
        <v>4643.04</v>
      </c>
      <c r="AH44" s="34">
        <v>4078.88</v>
      </c>
      <c r="AI44" s="34">
        <v>4590.53</v>
      </c>
      <c r="AJ44" s="34">
        <v>4590.53</v>
      </c>
      <c r="AK44" s="34">
        <v>4590.53</v>
      </c>
      <c r="AL44" s="34">
        <v>4590.53</v>
      </c>
      <c r="AM44" s="34">
        <v>4590.53</v>
      </c>
      <c r="AN44" s="34">
        <v>4026.37</v>
      </c>
      <c r="AO44" s="35">
        <v>4538.0200000000004</v>
      </c>
      <c r="AP44" s="35">
        <v>4538.0200000000004</v>
      </c>
      <c r="AQ44" s="37">
        <v>4538.0200000000004</v>
      </c>
      <c r="AR44" s="35">
        <v>4538.0200000000004</v>
      </c>
      <c r="AS44" s="35">
        <v>3401.13</v>
      </c>
      <c r="AT44" s="35">
        <v>4433.37</v>
      </c>
      <c r="AU44" s="72">
        <v>4433.37</v>
      </c>
      <c r="AV44" s="72">
        <v>4433.37</v>
      </c>
      <c r="AW44" s="72">
        <v>3370.39</v>
      </c>
      <c r="AX44" s="72">
        <v>4426.6499999999996</v>
      </c>
      <c r="AY44" s="107">
        <v>4426.6499999999996</v>
      </c>
    </row>
    <row r="45" spans="2:51" ht="12">
      <c r="B45" s="34" t="s">
        <v>44</v>
      </c>
      <c r="F45" s="27" t="s">
        <v>29</v>
      </c>
      <c r="G45" s="12" t="s">
        <v>304</v>
      </c>
      <c r="H45" s="34" t="s">
        <v>44</v>
      </c>
      <c r="I45" s="34" t="s">
        <v>44</v>
      </c>
      <c r="J45" s="34" t="s">
        <v>44</v>
      </c>
      <c r="K45" s="34" t="s">
        <v>44</v>
      </c>
      <c r="L45" s="34" t="s">
        <v>44</v>
      </c>
      <c r="M45" s="34" t="s">
        <v>44</v>
      </c>
      <c r="N45" s="34" t="s">
        <v>44</v>
      </c>
      <c r="O45" s="34" t="s">
        <v>44</v>
      </c>
      <c r="P45" s="34" t="s">
        <v>44</v>
      </c>
      <c r="Q45" s="34" t="s">
        <v>44</v>
      </c>
      <c r="R45" s="34" t="s">
        <v>44</v>
      </c>
      <c r="S45" s="34" t="s">
        <v>44</v>
      </c>
      <c r="T45" s="34" t="s">
        <v>44</v>
      </c>
      <c r="U45" s="34" t="s">
        <v>44</v>
      </c>
      <c r="V45" s="34">
        <v>5776.46</v>
      </c>
      <c r="W45" s="34">
        <v>5776.46</v>
      </c>
      <c r="X45" s="34">
        <v>5776.46</v>
      </c>
      <c r="Y45" s="34">
        <v>3395.39</v>
      </c>
      <c r="Z45" s="34">
        <v>5797.79</v>
      </c>
      <c r="AA45" s="34">
        <v>5797.79</v>
      </c>
      <c r="AB45" s="34">
        <v>5797.79</v>
      </c>
      <c r="AC45" s="34">
        <v>5797.79</v>
      </c>
      <c r="AD45" s="34">
        <v>5797.79</v>
      </c>
      <c r="AE45" s="34">
        <v>5797.79</v>
      </c>
      <c r="AF45" s="34">
        <v>5797.79</v>
      </c>
      <c r="AG45" s="34">
        <v>5797.79</v>
      </c>
      <c r="AH45" s="34">
        <v>5797.79</v>
      </c>
      <c r="AI45" s="34">
        <v>5797.79</v>
      </c>
      <c r="AJ45" s="34">
        <v>5797.79</v>
      </c>
      <c r="AK45" s="34">
        <v>5797.79</v>
      </c>
      <c r="AL45" s="34" t="s">
        <v>44</v>
      </c>
      <c r="AM45" s="34" t="s">
        <v>44</v>
      </c>
      <c r="AN45" s="34" t="s">
        <v>44</v>
      </c>
      <c r="AO45" s="35" t="s">
        <v>44</v>
      </c>
      <c r="AP45" s="35" t="s">
        <v>44</v>
      </c>
      <c r="AQ45" s="35" t="s">
        <v>44</v>
      </c>
      <c r="AR45" s="35" t="s">
        <v>44</v>
      </c>
      <c r="AS45" s="35" t="s">
        <v>44</v>
      </c>
      <c r="AT45" s="35" t="s">
        <v>44</v>
      </c>
      <c r="AU45" s="72" t="s">
        <v>44</v>
      </c>
      <c r="AV45" s="72" t="s">
        <v>44</v>
      </c>
      <c r="AW45" s="72" t="s">
        <v>44</v>
      </c>
      <c r="AX45" s="72" t="s">
        <v>44</v>
      </c>
      <c r="AY45" s="107" t="s">
        <v>44</v>
      </c>
    </row>
    <row r="46" spans="2:51" ht="12">
      <c r="B46" s="34" t="s">
        <v>44</v>
      </c>
      <c r="F46" s="27" t="s">
        <v>30</v>
      </c>
      <c r="G46" s="12" t="s">
        <v>305</v>
      </c>
      <c r="H46" s="34" t="s">
        <v>44</v>
      </c>
      <c r="I46" s="34" t="s">
        <v>44</v>
      </c>
      <c r="J46" s="34" t="s">
        <v>44</v>
      </c>
      <c r="K46" s="34" t="s">
        <v>44</v>
      </c>
      <c r="L46" s="34" t="s">
        <v>44</v>
      </c>
      <c r="M46" s="34" t="s">
        <v>44</v>
      </c>
      <c r="N46" s="34" t="s">
        <v>44</v>
      </c>
      <c r="O46" s="34" t="s">
        <v>44</v>
      </c>
      <c r="P46" s="34" t="s">
        <v>44</v>
      </c>
      <c r="Q46" s="34" t="s">
        <v>44</v>
      </c>
      <c r="R46" s="34" t="s">
        <v>44</v>
      </c>
      <c r="S46" s="34" t="s">
        <v>44</v>
      </c>
      <c r="T46" s="34" t="s">
        <v>44</v>
      </c>
      <c r="U46" s="34" t="s">
        <v>44</v>
      </c>
      <c r="V46" s="34" t="s">
        <v>44</v>
      </c>
      <c r="W46" s="34">
        <v>3469.14</v>
      </c>
      <c r="X46" s="34">
        <v>3469.14</v>
      </c>
      <c r="Y46" s="34">
        <v>3469.14</v>
      </c>
      <c r="Z46" s="34">
        <v>3469.14</v>
      </c>
      <c r="AA46" s="34">
        <v>3469.14</v>
      </c>
      <c r="AB46" s="34">
        <v>3469.14</v>
      </c>
      <c r="AC46" s="34">
        <v>3469.14</v>
      </c>
      <c r="AD46" s="34">
        <v>3469.14</v>
      </c>
      <c r="AE46" s="34">
        <v>3469.14</v>
      </c>
      <c r="AF46" s="34">
        <v>3469.14</v>
      </c>
      <c r="AG46" s="34">
        <v>3469.14</v>
      </c>
      <c r="AH46" s="34">
        <v>3469.14</v>
      </c>
      <c r="AI46" s="34">
        <v>3469.14</v>
      </c>
      <c r="AJ46" s="34">
        <v>3469.14</v>
      </c>
      <c r="AK46" s="34">
        <v>3469.14</v>
      </c>
      <c r="AL46" s="34">
        <v>3469.14</v>
      </c>
      <c r="AM46" s="34">
        <v>3469.14</v>
      </c>
      <c r="AN46" s="34">
        <v>3473.16</v>
      </c>
      <c r="AO46" s="35">
        <v>3473.16</v>
      </c>
      <c r="AP46" s="35">
        <v>3473.16</v>
      </c>
      <c r="AQ46" s="37">
        <v>3473.16</v>
      </c>
      <c r="AR46" s="35">
        <v>3473.16</v>
      </c>
      <c r="AS46" s="35">
        <v>3473.16</v>
      </c>
      <c r="AT46" s="35" t="s">
        <v>44</v>
      </c>
      <c r="AU46" s="72" t="s">
        <v>44</v>
      </c>
      <c r="AV46" s="72" t="s">
        <v>44</v>
      </c>
      <c r="AW46" s="72" t="s">
        <v>44</v>
      </c>
      <c r="AX46" s="72" t="s">
        <v>44</v>
      </c>
      <c r="AY46" s="107" t="s">
        <v>44</v>
      </c>
    </row>
    <row r="47" spans="2:51" ht="12">
      <c r="B47" s="34" t="s">
        <v>44</v>
      </c>
      <c r="F47" s="27" t="s">
        <v>38</v>
      </c>
      <c r="G47" s="12" t="s">
        <v>306</v>
      </c>
      <c r="H47" s="34" t="s">
        <v>44</v>
      </c>
      <c r="I47" s="34" t="s">
        <v>44</v>
      </c>
      <c r="J47" s="34" t="s">
        <v>44</v>
      </c>
      <c r="K47" s="34" t="s">
        <v>44</v>
      </c>
      <c r="L47" s="34" t="s">
        <v>44</v>
      </c>
      <c r="M47" s="34" t="s">
        <v>44</v>
      </c>
      <c r="N47" s="34" t="s">
        <v>44</v>
      </c>
      <c r="O47" s="34" t="s">
        <v>44</v>
      </c>
      <c r="P47" s="34" t="s">
        <v>44</v>
      </c>
      <c r="Q47" s="34" t="s">
        <v>44</v>
      </c>
      <c r="R47" s="34" t="s">
        <v>44</v>
      </c>
      <c r="S47" s="34" t="s">
        <v>44</v>
      </c>
      <c r="T47" s="34" t="s">
        <v>44</v>
      </c>
      <c r="U47" s="34" t="s">
        <v>44</v>
      </c>
      <c r="V47" s="34" t="s">
        <v>44</v>
      </c>
      <c r="W47" s="34" t="s">
        <v>44</v>
      </c>
      <c r="X47" s="34" t="s">
        <v>44</v>
      </c>
      <c r="Y47" s="34" t="s">
        <v>44</v>
      </c>
      <c r="Z47" s="34" t="s">
        <v>44</v>
      </c>
      <c r="AA47" s="34" t="s">
        <v>44</v>
      </c>
      <c r="AB47" s="34">
        <v>5246.68</v>
      </c>
      <c r="AC47" s="34">
        <v>4889.78</v>
      </c>
      <c r="AD47" s="34">
        <v>5246.68</v>
      </c>
      <c r="AE47" s="34">
        <v>5246.68</v>
      </c>
      <c r="AF47" s="34">
        <v>5246.68</v>
      </c>
      <c r="AG47" s="34">
        <v>4963.51</v>
      </c>
      <c r="AH47" s="34">
        <v>5246.68</v>
      </c>
      <c r="AI47" s="34">
        <v>5246.68</v>
      </c>
      <c r="AJ47" s="34">
        <v>5266.15</v>
      </c>
      <c r="AK47" s="34">
        <v>5266.15</v>
      </c>
      <c r="AL47" s="34">
        <v>5266.15</v>
      </c>
      <c r="AM47" s="34">
        <v>5266.15</v>
      </c>
      <c r="AN47" s="34">
        <v>5266.15</v>
      </c>
      <c r="AO47" s="35">
        <v>5266.15</v>
      </c>
      <c r="AP47" s="35">
        <v>4777.46</v>
      </c>
      <c r="AQ47" s="37">
        <v>5246.68</v>
      </c>
      <c r="AR47" s="35">
        <v>5246.68</v>
      </c>
      <c r="AS47" s="35">
        <v>5246.68</v>
      </c>
      <c r="AT47" s="35">
        <v>5246.68</v>
      </c>
      <c r="AU47" s="72">
        <v>5246.68</v>
      </c>
      <c r="AV47" s="72">
        <v>5246.68</v>
      </c>
      <c r="AW47" s="72">
        <v>5246.68</v>
      </c>
      <c r="AX47" s="72">
        <v>5246.68</v>
      </c>
      <c r="AY47" s="107">
        <v>5246.68</v>
      </c>
    </row>
    <row r="48" spans="2:51" ht="12">
      <c r="B48" s="34" t="s">
        <v>44</v>
      </c>
      <c r="F48" s="27" t="s">
        <v>39</v>
      </c>
      <c r="G48" s="12" t="s">
        <v>307</v>
      </c>
      <c r="H48" s="34" t="s">
        <v>44</v>
      </c>
      <c r="I48" s="34" t="s">
        <v>44</v>
      </c>
      <c r="J48" s="34" t="s">
        <v>44</v>
      </c>
      <c r="K48" s="34" t="s">
        <v>44</v>
      </c>
      <c r="L48" s="34" t="s">
        <v>44</v>
      </c>
      <c r="M48" s="34" t="s">
        <v>44</v>
      </c>
      <c r="N48" s="34" t="s">
        <v>44</v>
      </c>
      <c r="O48" s="34" t="s">
        <v>44</v>
      </c>
      <c r="P48" s="34" t="s">
        <v>44</v>
      </c>
      <c r="Q48" s="34" t="s">
        <v>44</v>
      </c>
      <c r="R48" s="34" t="s">
        <v>44</v>
      </c>
      <c r="S48" s="34" t="s">
        <v>44</v>
      </c>
      <c r="T48" s="34" t="s">
        <v>44</v>
      </c>
      <c r="U48" s="34" t="s">
        <v>44</v>
      </c>
      <c r="V48" s="34" t="s">
        <v>44</v>
      </c>
      <c r="W48" s="34" t="s">
        <v>44</v>
      </c>
      <c r="X48" s="34" t="s">
        <v>44</v>
      </c>
      <c r="Y48" s="34" t="s">
        <v>44</v>
      </c>
      <c r="Z48" s="34" t="s">
        <v>44</v>
      </c>
      <c r="AA48" s="34" t="s">
        <v>44</v>
      </c>
      <c r="AB48" s="34">
        <v>9016.59</v>
      </c>
      <c r="AC48" s="34">
        <v>9016.59</v>
      </c>
      <c r="AD48" s="34">
        <v>9016.59</v>
      </c>
      <c r="AE48" s="34">
        <v>9016.59</v>
      </c>
      <c r="AF48" s="34">
        <v>9016.59</v>
      </c>
      <c r="AG48" s="34">
        <v>9016.59</v>
      </c>
      <c r="AH48" s="34">
        <v>9016.59</v>
      </c>
      <c r="AI48" s="34">
        <v>9016.59</v>
      </c>
      <c r="AJ48" s="34">
        <v>9016.59</v>
      </c>
      <c r="AK48" s="34">
        <v>9016.59</v>
      </c>
      <c r="AL48" s="34">
        <v>9016.59</v>
      </c>
      <c r="AM48" s="34">
        <v>9016.59</v>
      </c>
      <c r="AN48" s="34">
        <v>8860.9500000000007</v>
      </c>
      <c r="AO48" s="35">
        <v>8860.9500000000007</v>
      </c>
      <c r="AP48" s="35">
        <v>8368.76</v>
      </c>
      <c r="AQ48" s="37">
        <v>8368.76</v>
      </c>
      <c r="AR48" s="35">
        <v>2407.6999999999998</v>
      </c>
      <c r="AS48" s="35">
        <v>4398.55</v>
      </c>
      <c r="AT48" s="35">
        <v>7467.73</v>
      </c>
      <c r="AU48" s="72">
        <v>9842.09</v>
      </c>
      <c r="AV48" s="72">
        <v>11029.27</v>
      </c>
      <c r="AW48" s="72">
        <v>11029.27</v>
      </c>
      <c r="AX48" s="72">
        <v>11029.27</v>
      </c>
      <c r="AY48" s="107">
        <v>11029.27</v>
      </c>
    </row>
    <row r="49" spans="2:51" ht="12">
      <c r="B49" s="34" t="s">
        <v>44</v>
      </c>
      <c r="F49" s="27" t="s">
        <v>40</v>
      </c>
      <c r="G49" s="12" t="s">
        <v>308</v>
      </c>
      <c r="H49" s="34" t="s">
        <v>44</v>
      </c>
      <c r="I49" s="34" t="s">
        <v>44</v>
      </c>
      <c r="J49" s="34" t="s">
        <v>44</v>
      </c>
      <c r="K49" s="34" t="s">
        <v>44</v>
      </c>
      <c r="L49" s="34" t="s">
        <v>44</v>
      </c>
      <c r="M49" s="34" t="s">
        <v>44</v>
      </c>
      <c r="N49" s="34" t="s">
        <v>44</v>
      </c>
      <c r="O49" s="34" t="s">
        <v>44</v>
      </c>
      <c r="P49" s="34" t="s">
        <v>44</v>
      </c>
      <c r="Q49" s="34" t="s">
        <v>44</v>
      </c>
      <c r="R49" s="34" t="s">
        <v>44</v>
      </c>
      <c r="S49" s="34" t="s">
        <v>44</v>
      </c>
      <c r="T49" s="34" t="s">
        <v>44</v>
      </c>
      <c r="U49" s="34" t="s">
        <v>44</v>
      </c>
      <c r="V49" s="34" t="s">
        <v>44</v>
      </c>
      <c r="W49" s="34" t="s">
        <v>44</v>
      </c>
      <c r="X49" s="34" t="s">
        <v>44</v>
      </c>
      <c r="Y49" s="34" t="s">
        <v>44</v>
      </c>
      <c r="Z49" s="34" t="s">
        <v>44</v>
      </c>
      <c r="AA49" s="34" t="s">
        <v>44</v>
      </c>
      <c r="AB49" s="34" t="s">
        <v>44</v>
      </c>
      <c r="AC49" s="34" t="s">
        <v>44</v>
      </c>
      <c r="AD49" s="34" t="s">
        <v>44</v>
      </c>
      <c r="AE49" s="34" t="s">
        <v>44</v>
      </c>
      <c r="AF49" s="34">
        <v>1787.21</v>
      </c>
      <c r="AG49" s="34">
        <v>1787.21</v>
      </c>
      <c r="AH49" s="34">
        <v>1787.21</v>
      </c>
      <c r="AI49" s="34">
        <v>1787.21</v>
      </c>
      <c r="AJ49" s="34">
        <v>1787.21</v>
      </c>
      <c r="AK49" s="34">
        <v>1787.21</v>
      </c>
      <c r="AL49" s="34">
        <v>1790.46</v>
      </c>
      <c r="AM49" s="34">
        <v>1790.46</v>
      </c>
      <c r="AN49" s="34">
        <v>1790.46</v>
      </c>
      <c r="AO49" s="35">
        <v>1790.46</v>
      </c>
      <c r="AP49" s="35">
        <v>1790.46</v>
      </c>
      <c r="AQ49" s="37">
        <v>1790.46</v>
      </c>
      <c r="AR49" s="35">
        <v>1790.46</v>
      </c>
      <c r="AS49" s="35">
        <v>1790.46</v>
      </c>
      <c r="AT49" s="35">
        <v>1790.46</v>
      </c>
      <c r="AU49" s="72">
        <v>1790.46</v>
      </c>
      <c r="AV49" s="72">
        <v>1790.46</v>
      </c>
      <c r="AW49" s="72">
        <v>1790.46</v>
      </c>
      <c r="AX49" s="72">
        <v>1790.46</v>
      </c>
      <c r="AY49" s="107">
        <v>1790.46</v>
      </c>
    </row>
    <row r="50" spans="2:51" ht="12">
      <c r="B50" s="34" t="s">
        <v>44</v>
      </c>
      <c r="F50" s="27" t="s">
        <v>41</v>
      </c>
      <c r="G50" s="12" t="s">
        <v>309</v>
      </c>
      <c r="H50" s="34" t="s">
        <v>44</v>
      </c>
      <c r="I50" s="34" t="s">
        <v>44</v>
      </c>
      <c r="J50" s="34" t="s">
        <v>44</v>
      </c>
      <c r="K50" s="34" t="s">
        <v>44</v>
      </c>
      <c r="L50" s="34" t="s">
        <v>44</v>
      </c>
      <c r="M50" s="34" t="s">
        <v>44</v>
      </c>
      <c r="N50" s="34" t="s">
        <v>44</v>
      </c>
      <c r="O50" s="34" t="s">
        <v>44</v>
      </c>
      <c r="P50" s="34" t="s">
        <v>44</v>
      </c>
      <c r="Q50" s="34" t="s">
        <v>44</v>
      </c>
      <c r="R50" s="34" t="s">
        <v>44</v>
      </c>
      <c r="S50" s="34" t="s">
        <v>44</v>
      </c>
      <c r="T50" s="34" t="s">
        <v>44</v>
      </c>
      <c r="U50" s="34" t="s">
        <v>44</v>
      </c>
      <c r="V50" s="34" t="s">
        <v>44</v>
      </c>
      <c r="W50" s="34" t="s">
        <v>44</v>
      </c>
      <c r="X50" s="34" t="s">
        <v>44</v>
      </c>
      <c r="Y50" s="34" t="s">
        <v>44</v>
      </c>
      <c r="Z50" s="34" t="s">
        <v>44</v>
      </c>
      <c r="AA50" s="34" t="s">
        <v>44</v>
      </c>
      <c r="AB50" s="34" t="s">
        <v>44</v>
      </c>
      <c r="AC50" s="34" t="s">
        <v>44</v>
      </c>
      <c r="AD50" s="34" t="s">
        <v>44</v>
      </c>
      <c r="AE50" s="34" t="s">
        <v>44</v>
      </c>
      <c r="AF50" s="34" t="s">
        <v>44</v>
      </c>
      <c r="AG50" s="34">
        <v>5717.4456653999996</v>
      </c>
      <c r="AH50" s="34">
        <v>5152.7543235000003</v>
      </c>
      <c r="AI50" s="34">
        <v>5717.4456653999996</v>
      </c>
      <c r="AJ50" s="34">
        <v>5717.4456653999996</v>
      </c>
      <c r="AK50" s="34">
        <v>5717.4456653999996</v>
      </c>
      <c r="AL50" s="34">
        <v>5152.7543235000003</v>
      </c>
      <c r="AM50" s="34">
        <v>6137.5028979600002</v>
      </c>
      <c r="AN50" s="34">
        <v>5531.3240288999996</v>
      </c>
      <c r="AO50" s="35">
        <v>6137.5</v>
      </c>
      <c r="AP50" s="35">
        <v>4925.1400000000003</v>
      </c>
      <c r="AQ50" s="37">
        <v>6137.5</v>
      </c>
      <c r="AR50" s="35">
        <v>6137.5</v>
      </c>
      <c r="AS50" s="35">
        <v>6137.5</v>
      </c>
      <c r="AT50" s="35">
        <v>6137.5</v>
      </c>
      <c r="AU50" s="72">
        <v>6137.5</v>
      </c>
      <c r="AV50" s="72">
        <v>6137.5</v>
      </c>
      <c r="AW50" s="72">
        <v>11668.25</v>
      </c>
      <c r="AX50" s="72">
        <v>11668.25</v>
      </c>
      <c r="AY50" s="107">
        <v>11668.25</v>
      </c>
    </row>
    <row r="51" spans="2:51" ht="12">
      <c r="B51" s="34" t="s">
        <v>44</v>
      </c>
      <c r="F51" s="27" t="s">
        <v>42</v>
      </c>
      <c r="G51" s="12" t="s">
        <v>310</v>
      </c>
      <c r="H51" s="34" t="s">
        <v>44</v>
      </c>
      <c r="I51" s="34" t="s">
        <v>44</v>
      </c>
      <c r="J51" s="34" t="s">
        <v>44</v>
      </c>
      <c r="K51" s="34" t="s">
        <v>44</v>
      </c>
      <c r="L51" s="34" t="s">
        <v>44</v>
      </c>
      <c r="M51" s="34" t="s">
        <v>44</v>
      </c>
      <c r="N51" s="34" t="s">
        <v>44</v>
      </c>
      <c r="O51" s="34" t="s">
        <v>44</v>
      </c>
      <c r="P51" s="34" t="s">
        <v>44</v>
      </c>
      <c r="Q51" s="34" t="s">
        <v>44</v>
      </c>
      <c r="R51" s="34" t="s">
        <v>44</v>
      </c>
      <c r="S51" s="34" t="s">
        <v>44</v>
      </c>
      <c r="T51" s="34" t="s">
        <v>44</v>
      </c>
      <c r="U51" s="34" t="s">
        <v>44</v>
      </c>
      <c r="V51" s="34" t="s">
        <v>44</v>
      </c>
      <c r="W51" s="34" t="s">
        <v>44</v>
      </c>
      <c r="X51" s="34" t="s">
        <v>44</v>
      </c>
      <c r="Y51" s="34" t="s">
        <v>44</v>
      </c>
      <c r="Z51" s="34" t="s">
        <v>44</v>
      </c>
      <c r="AA51" s="34" t="s">
        <v>44</v>
      </c>
      <c r="AB51" s="34" t="s">
        <v>44</v>
      </c>
      <c r="AC51" s="34" t="s">
        <v>44</v>
      </c>
      <c r="AD51" s="34" t="s">
        <v>44</v>
      </c>
      <c r="AE51" s="34" t="s">
        <v>44</v>
      </c>
      <c r="AF51" s="34" t="s">
        <v>44</v>
      </c>
      <c r="AG51" s="34" t="s">
        <v>44</v>
      </c>
      <c r="AH51" s="34" t="s">
        <v>44</v>
      </c>
      <c r="AI51" s="34" t="s">
        <v>44</v>
      </c>
      <c r="AJ51" s="34" t="s">
        <v>44</v>
      </c>
      <c r="AK51" s="34" t="s">
        <v>44</v>
      </c>
      <c r="AL51" s="34">
        <v>1879.17</v>
      </c>
      <c r="AM51" s="34">
        <v>1879.17</v>
      </c>
      <c r="AN51" s="34">
        <v>1879.17</v>
      </c>
      <c r="AO51" s="35">
        <v>1879.17</v>
      </c>
      <c r="AP51" s="35">
        <v>1879.17</v>
      </c>
      <c r="AQ51" s="37">
        <v>1879.17</v>
      </c>
      <c r="AR51" s="35">
        <v>1279.95</v>
      </c>
      <c r="AS51" s="35">
        <v>1872.61</v>
      </c>
      <c r="AT51" s="35">
        <v>1872.61</v>
      </c>
      <c r="AU51" s="72">
        <v>1872.61</v>
      </c>
      <c r="AV51" s="72">
        <v>1872.8</v>
      </c>
      <c r="AW51" s="72">
        <v>1872.8</v>
      </c>
      <c r="AX51" s="72">
        <v>1872.8</v>
      </c>
      <c r="AY51" s="107">
        <v>1872.8</v>
      </c>
    </row>
    <row r="52" spans="2:51" ht="12">
      <c r="B52" s="34" t="s">
        <v>44</v>
      </c>
      <c r="F52" s="27" t="s">
        <v>43</v>
      </c>
      <c r="G52" s="12" t="s">
        <v>311</v>
      </c>
      <c r="H52" s="34" t="s">
        <v>44</v>
      </c>
      <c r="I52" s="34" t="s">
        <v>44</v>
      </c>
      <c r="J52" s="34" t="s">
        <v>44</v>
      </c>
      <c r="K52" s="34" t="s">
        <v>44</v>
      </c>
      <c r="L52" s="34" t="s">
        <v>44</v>
      </c>
      <c r="M52" s="34" t="s">
        <v>44</v>
      </c>
      <c r="N52" s="34" t="s">
        <v>44</v>
      </c>
      <c r="O52" s="34" t="s">
        <v>44</v>
      </c>
      <c r="P52" s="34" t="s">
        <v>44</v>
      </c>
      <c r="Q52" s="34" t="s">
        <v>44</v>
      </c>
      <c r="R52" s="34" t="s">
        <v>44</v>
      </c>
      <c r="S52" s="34" t="s">
        <v>44</v>
      </c>
      <c r="T52" s="34" t="s">
        <v>44</v>
      </c>
      <c r="U52" s="34" t="s">
        <v>44</v>
      </c>
      <c r="V52" s="34" t="s">
        <v>44</v>
      </c>
      <c r="W52" s="34" t="s">
        <v>44</v>
      </c>
      <c r="X52" s="34" t="s">
        <v>44</v>
      </c>
      <c r="Y52" s="34" t="s">
        <v>44</v>
      </c>
      <c r="Z52" s="34" t="s">
        <v>44</v>
      </c>
      <c r="AA52" s="34" t="s">
        <v>44</v>
      </c>
      <c r="AB52" s="34" t="s">
        <v>44</v>
      </c>
      <c r="AC52" s="34" t="s">
        <v>44</v>
      </c>
      <c r="AD52" s="34" t="s">
        <v>44</v>
      </c>
      <c r="AE52" s="34" t="s">
        <v>44</v>
      </c>
      <c r="AF52" s="34" t="s">
        <v>44</v>
      </c>
      <c r="AG52" s="34" t="s">
        <v>44</v>
      </c>
      <c r="AH52" s="34" t="s">
        <v>44</v>
      </c>
      <c r="AI52" s="34" t="s">
        <v>44</v>
      </c>
      <c r="AJ52" s="34" t="s">
        <v>44</v>
      </c>
      <c r="AK52" s="34" t="s">
        <v>44</v>
      </c>
      <c r="AL52" s="34" t="s">
        <v>44</v>
      </c>
      <c r="AM52" s="34">
        <v>4137.3100000000004</v>
      </c>
      <c r="AN52" s="34">
        <v>4135.95</v>
      </c>
      <c r="AO52" s="35">
        <v>4136.05</v>
      </c>
      <c r="AP52" s="35">
        <v>3316.01</v>
      </c>
      <c r="AQ52" s="37">
        <v>2905.04</v>
      </c>
      <c r="AR52" s="35">
        <v>3316.01</v>
      </c>
      <c r="AS52" s="35">
        <v>3428.72</v>
      </c>
      <c r="AT52" s="35">
        <v>3804.38</v>
      </c>
      <c r="AU52" s="72">
        <v>4136.05</v>
      </c>
      <c r="AV52" s="72">
        <v>4136.05</v>
      </c>
      <c r="AW52" s="72">
        <v>4136.05</v>
      </c>
      <c r="AX52" s="72">
        <v>4136.05</v>
      </c>
      <c r="AY52" s="107">
        <v>4136.05</v>
      </c>
    </row>
    <row r="53" spans="2:51" ht="12">
      <c r="B53" s="38"/>
      <c r="G53" s="12" t="s">
        <v>312</v>
      </c>
      <c r="H53" s="34" t="s">
        <v>114</v>
      </c>
      <c r="I53" s="34" t="s">
        <v>114</v>
      </c>
      <c r="J53" s="34" t="s">
        <v>114</v>
      </c>
      <c r="K53" s="34" t="s">
        <v>114</v>
      </c>
      <c r="L53" s="34" t="s">
        <v>114</v>
      </c>
      <c r="M53" s="34" t="s">
        <v>114</v>
      </c>
      <c r="N53" s="34" t="s">
        <v>114</v>
      </c>
      <c r="O53" s="34" t="s">
        <v>114</v>
      </c>
      <c r="P53" s="34" t="s">
        <v>114</v>
      </c>
      <c r="Q53" s="34" t="s">
        <v>114</v>
      </c>
      <c r="R53" s="34" t="s">
        <v>114</v>
      </c>
      <c r="S53" s="34" t="s">
        <v>114</v>
      </c>
      <c r="T53" s="34" t="s">
        <v>114</v>
      </c>
      <c r="U53" s="34" t="s">
        <v>114</v>
      </c>
      <c r="V53" s="34" t="s">
        <v>114</v>
      </c>
      <c r="W53" s="34" t="s">
        <v>114</v>
      </c>
      <c r="X53" s="34" t="s">
        <v>114</v>
      </c>
      <c r="Y53" s="34" t="s">
        <v>114</v>
      </c>
      <c r="Z53" s="34" t="s">
        <v>114</v>
      </c>
      <c r="AA53" s="34" t="s">
        <v>114</v>
      </c>
      <c r="AB53" s="34" t="s">
        <v>114</v>
      </c>
      <c r="AC53" s="34" t="s">
        <v>114</v>
      </c>
      <c r="AD53" s="34" t="s">
        <v>114</v>
      </c>
      <c r="AE53" s="34" t="s">
        <v>114</v>
      </c>
      <c r="AF53" s="34" t="s">
        <v>114</v>
      </c>
      <c r="AG53" s="34" t="s">
        <v>114</v>
      </c>
      <c r="AH53" s="34" t="s">
        <v>114</v>
      </c>
      <c r="AI53" s="34" t="s">
        <v>114</v>
      </c>
      <c r="AJ53" s="34" t="s">
        <v>114</v>
      </c>
      <c r="AK53" s="34" t="s">
        <v>114</v>
      </c>
      <c r="AL53" s="34" t="s">
        <v>114</v>
      </c>
      <c r="AM53" s="34" t="s">
        <v>114</v>
      </c>
      <c r="AN53" s="34" t="s">
        <v>114</v>
      </c>
      <c r="AO53" s="34" t="s">
        <v>114</v>
      </c>
      <c r="AP53" s="35">
        <v>18102.32</v>
      </c>
      <c r="AQ53" s="37">
        <v>18102.32</v>
      </c>
      <c r="AR53" s="35">
        <v>18102.32</v>
      </c>
      <c r="AS53" s="35">
        <v>18102.32</v>
      </c>
      <c r="AT53" s="35">
        <v>18102.32</v>
      </c>
      <c r="AU53" s="72">
        <v>18102.32</v>
      </c>
      <c r="AV53" s="72">
        <v>18102.32</v>
      </c>
      <c r="AW53" s="72">
        <v>18102.32</v>
      </c>
      <c r="AX53" s="72">
        <v>18102.32</v>
      </c>
      <c r="AY53" s="107">
        <v>18102.32</v>
      </c>
    </row>
    <row r="54" spans="2:51" ht="12">
      <c r="B54" s="38"/>
      <c r="G54" s="12" t="s">
        <v>313</v>
      </c>
      <c r="H54" s="34" t="s">
        <v>114</v>
      </c>
      <c r="I54" s="34" t="s">
        <v>114</v>
      </c>
      <c r="J54" s="34" t="s">
        <v>114</v>
      </c>
      <c r="K54" s="34" t="s">
        <v>114</v>
      </c>
      <c r="L54" s="34" t="s">
        <v>114</v>
      </c>
      <c r="M54" s="34" t="s">
        <v>114</v>
      </c>
      <c r="N54" s="34" t="s">
        <v>114</v>
      </c>
      <c r="O54" s="34" t="s">
        <v>114</v>
      </c>
      <c r="P54" s="34" t="s">
        <v>114</v>
      </c>
      <c r="Q54" s="34" t="s">
        <v>114</v>
      </c>
      <c r="R54" s="34" t="s">
        <v>114</v>
      </c>
      <c r="S54" s="34" t="s">
        <v>114</v>
      </c>
      <c r="T54" s="34" t="s">
        <v>114</v>
      </c>
      <c r="U54" s="34" t="s">
        <v>114</v>
      </c>
      <c r="V54" s="34" t="s">
        <v>114</v>
      </c>
      <c r="W54" s="34" t="s">
        <v>114</v>
      </c>
      <c r="X54" s="34" t="s">
        <v>114</v>
      </c>
      <c r="Y54" s="34" t="s">
        <v>114</v>
      </c>
      <c r="Z54" s="34" t="s">
        <v>114</v>
      </c>
      <c r="AA54" s="34" t="s">
        <v>114</v>
      </c>
      <c r="AB54" s="34" t="s">
        <v>114</v>
      </c>
      <c r="AC54" s="34" t="s">
        <v>114</v>
      </c>
      <c r="AD54" s="34" t="s">
        <v>114</v>
      </c>
      <c r="AE54" s="34" t="s">
        <v>114</v>
      </c>
      <c r="AF54" s="34" t="s">
        <v>114</v>
      </c>
      <c r="AG54" s="34" t="s">
        <v>114</v>
      </c>
      <c r="AH54" s="34" t="s">
        <v>114</v>
      </c>
      <c r="AI54" s="34" t="s">
        <v>114</v>
      </c>
      <c r="AJ54" s="34" t="s">
        <v>114</v>
      </c>
      <c r="AK54" s="34" t="s">
        <v>114</v>
      </c>
      <c r="AL54" s="34" t="s">
        <v>114</v>
      </c>
      <c r="AM54" s="34" t="s">
        <v>114</v>
      </c>
      <c r="AN54" s="34" t="s">
        <v>114</v>
      </c>
      <c r="AO54" s="34" t="s">
        <v>114</v>
      </c>
      <c r="AP54" s="34" t="s">
        <v>114</v>
      </c>
      <c r="AQ54" s="37">
        <v>2299.77</v>
      </c>
      <c r="AR54" s="35">
        <v>2299.75</v>
      </c>
      <c r="AS54" s="35">
        <v>2299.75</v>
      </c>
      <c r="AT54" s="35">
        <v>2299.71</v>
      </c>
      <c r="AU54" s="72">
        <v>2299.71</v>
      </c>
      <c r="AV54" s="72">
        <v>2299.69</v>
      </c>
      <c r="AW54" s="72">
        <v>2299.69</v>
      </c>
      <c r="AX54" s="72">
        <v>2299.69</v>
      </c>
      <c r="AY54" s="107">
        <v>2299.69</v>
      </c>
    </row>
    <row r="55" spans="2:51" ht="12">
      <c r="B55" s="38"/>
      <c r="G55" s="12" t="s">
        <v>314</v>
      </c>
      <c r="H55" s="34" t="s">
        <v>114</v>
      </c>
      <c r="I55" s="34" t="s">
        <v>114</v>
      </c>
      <c r="J55" s="34" t="s">
        <v>114</v>
      </c>
      <c r="K55" s="34" t="s">
        <v>114</v>
      </c>
      <c r="L55" s="34" t="s">
        <v>114</v>
      </c>
      <c r="M55" s="34" t="s">
        <v>114</v>
      </c>
      <c r="N55" s="34" t="s">
        <v>114</v>
      </c>
      <c r="O55" s="34" t="s">
        <v>114</v>
      </c>
      <c r="P55" s="34" t="s">
        <v>114</v>
      </c>
      <c r="Q55" s="34" t="s">
        <v>114</v>
      </c>
      <c r="R55" s="34" t="s">
        <v>114</v>
      </c>
      <c r="S55" s="34" t="s">
        <v>114</v>
      </c>
      <c r="T55" s="34" t="s">
        <v>114</v>
      </c>
      <c r="U55" s="34" t="s">
        <v>114</v>
      </c>
      <c r="V55" s="34" t="s">
        <v>114</v>
      </c>
      <c r="W55" s="34" t="s">
        <v>114</v>
      </c>
      <c r="X55" s="34" t="s">
        <v>114</v>
      </c>
      <c r="Y55" s="34" t="s">
        <v>114</v>
      </c>
      <c r="Z55" s="34" t="s">
        <v>114</v>
      </c>
      <c r="AA55" s="34" t="s">
        <v>114</v>
      </c>
      <c r="AB55" s="34" t="s">
        <v>114</v>
      </c>
      <c r="AC55" s="34" t="s">
        <v>114</v>
      </c>
      <c r="AD55" s="34" t="s">
        <v>114</v>
      </c>
      <c r="AE55" s="34" t="s">
        <v>114</v>
      </c>
      <c r="AF55" s="34" t="s">
        <v>114</v>
      </c>
      <c r="AG55" s="34" t="s">
        <v>114</v>
      </c>
      <c r="AH55" s="34" t="s">
        <v>114</v>
      </c>
      <c r="AI55" s="34" t="s">
        <v>114</v>
      </c>
      <c r="AJ55" s="34" t="s">
        <v>114</v>
      </c>
      <c r="AK55" s="34" t="s">
        <v>114</v>
      </c>
      <c r="AL55" s="34" t="s">
        <v>114</v>
      </c>
      <c r="AM55" s="34" t="s">
        <v>114</v>
      </c>
      <c r="AN55" s="34" t="s">
        <v>114</v>
      </c>
      <c r="AO55" s="34" t="s">
        <v>114</v>
      </c>
      <c r="AP55" s="34" t="s">
        <v>114</v>
      </c>
      <c r="AQ55" s="34" t="s">
        <v>114</v>
      </c>
      <c r="AR55" s="35">
        <v>8236.9500000000007</v>
      </c>
      <c r="AS55" s="35">
        <v>8236.9500000000007</v>
      </c>
      <c r="AT55" s="35">
        <v>7459.27</v>
      </c>
      <c r="AU55" s="72">
        <v>8471.16</v>
      </c>
      <c r="AV55" s="72">
        <v>8496.0499999999993</v>
      </c>
      <c r="AW55" s="72">
        <v>8496.0499999999993</v>
      </c>
      <c r="AX55" s="72">
        <v>5482.51</v>
      </c>
      <c r="AY55" s="107">
        <v>5946.43</v>
      </c>
    </row>
    <row r="56" spans="2:51" ht="12">
      <c r="B56" s="38"/>
      <c r="G56" s="12" t="s">
        <v>315</v>
      </c>
      <c r="H56" s="34" t="s">
        <v>114</v>
      </c>
      <c r="I56" s="34" t="s">
        <v>114</v>
      </c>
      <c r="J56" s="34" t="s">
        <v>114</v>
      </c>
      <c r="K56" s="34" t="s">
        <v>114</v>
      </c>
      <c r="L56" s="34" t="s">
        <v>114</v>
      </c>
      <c r="M56" s="34" t="s">
        <v>114</v>
      </c>
      <c r="N56" s="34" t="s">
        <v>114</v>
      </c>
      <c r="O56" s="34" t="s">
        <v>114</v>
      </c>
      <c r="P56" s="34" t="s">
        <v>114</v>
      </c>
      <c r="Q56" s="34" t="s">
        <v>114</v>
      </c>
      <c r="R56" s="34" t="s">
        <v>114</v>
      </c>
      <c r="S56" s="34" t="s">
        <v>114</v>
      </c>
      <c r="T56" s="34" t="s">
        <v>114</v>
      </c>
      <c r="U56" s="34" t="s">
        <v>114</v>
      </c>
      <c r="V56" s="34" t="s">
        <v>114</v>
      </c>
      <c r="W56" s="34" t="s">
        <v>114</v>
      </c>
      <c r="X56" s="34" t="s">
        <v>114</v>
      </c>
      <c r="Y56" s="34" t="s">
        <v>114</v>
      </c>
      <c r="Z56" s="34" t="s">
        <v>114</v>
      </c>
      <c r="AA56" s="34" t="s">
        <v>114</v>
      </c>
      <c r="AB56" s="34" t="s">
        <v>114</v>
      </c>
      <c r="AC56" s="34" t="s">
        <v>114</v>
      </c>
      <c r="AD56" s="34" t="s">
        <v>114</v>
      </c>
      <c r="AE56" s="34" t="s">
        <v>114</v>
      </c>
      <c r="AF56" s="34" t="s">
        <v>114</v>
      </c>
      <c r="AG56" s="34" t="s">
        <v>114</v>
      </c>
      <c r="AH56" s="34" t="s">
        <v>114</v>
      </c>
      <c r="AI56" s="34" t="s">
        <v>114</v>
      </c>
      <c r="AJ56" s="34" t="s">
        <v>114</v>
      </c>
      <c r="AK56" s="34" t="s">
        <v>114</v>
      </c>
      <c r="AL56" s="34" t="s">
        <v>114</v>
      </c>
      <c r="AM56" s="34" t="s">
        <v>114</v>
      </c>
      <c r="AN56" s="34" t="s">
        <v>114</v>
      </c>
      <c r="AO56" s="34" t="s">
        <v>114</v>
      </c>
      <c r="AP56" s="34" t="s">
        <v>114</v>
      </c>
      <c r="AQ56" s="34" t="s">
        <v>114</v>
      </c>
      <c r="AR56" s="34" t="s">
        <v>114</v>
      </c>
      <c r="AS56" s="35">
        <v>4739.59</v>
      </c>
      <c r="AT56" s="35">
        <v>6152.43</v>
      </c>
      <c r="AU56" s="72">
        <v>6152.43</v>
      </c>
      <c r="AV56" s="72">
        <v>6152.43</v>
      </c>
      <c r="AW56" s="72">
        <v>6152.43</v>
      </c>
      <c r="AX56" s="72">
        <v>6152.43</v>
      </c>
      <c r="AY56" s="113">
        <v>6152.42</v>
      </c>
    </row>
    <row r="57" spans="2:51" ht="12">
      <c r="B57" s="38"/>
      <c r="G57" s="12" t="s">
        <v>316</v>
      </c>
      <c r="H57" s="34" t="s">
        <v>114</v>
      </c>
      <c r="I57" s="34" t="s">
        <v>114</v>
      </c>
      <c r="J57" s="34" t="s">
        <v>114</v>
      </c>
      <c r="K57" s="34" t="s">
        <v>114</v>
      </c>
      <c r="L57" s="34" t="s">
        <v>114</v>
      </c>
      <c r="M57" s="34" t="s">
        <v>114</v>
      </c>
      <c r="N57" s="34" t="s">
        <v>114</v>
      </c>
      <c r="O57" s="34" t="s">
        <v>114</v>
      </c>
      <c r="P57" s="34" t="s">
        <v>114</v>
      </c>
      <c r="Q57" s="34" t="s">
        <v>114</v>
      </c>
      <c r="R57" s="34" t="s">
        <v>114</v>
      </c>
      <c r="S57" s="34" t="s">
        <v>114</v>
      </c>
      <c r="T57" s="34" t="s">
        <v>114</v>
      </c>
      <c r="U57" s="34" t="s">
        <v>114</v>
      </c>
      <c r="V57" s="34" t="s">
        <v>114</v>
      </c>
      <c r="W57" s="34" t="s">
        <v>114</v>
      </c>
      <c r="X57" s="34" t="s">
        <v>114</v>
      </c>
      <c r="Y57" s="34" t="s">
        <v>114</v>
      </c>
      <c r="Z57" s="34" t="s">
        <v>114</v>
      </c>
      <c r="AA57" s="34" t="s">
        <v>114</v>
      </c>
      <c r="AB57" s="34" t="s">
        <v>114</v>
      </c>
      <c r="AC57" s="34" t="s">
        <v>114</v>
      </c>
      <c r="AD57" s="34" t="s">
        <v>114</v>
      </c>
      <c r="AE57" s="34" t="s">
        <v>114</v>
      </c>
      <c r="AF57" s="34" t="s">
        <v>114</v>
      </c>
      <c r="AG57" s="34" t="s">
        <v>114</v>
      </c>
      <c r="AH57" s="34" t="s">
        <v>114</v>
      </c>
      <c r="AI57" s="34" t="s">
        <v>114</v>
      </c>
      <c r="AJ57" s="34" t="s">
        <v>114</v>
      </c>
      <c r="AK57" s="34" t="s">
        <v>114</v>
      </c>
      <c r="AL57" s="34" t="s">
        <v>114</v>
      </c>
      <c r="AM57" s="34" t="s">
        <v>114</v>
      </c>
      <c r="AN57" s="34" t="s">
        <v>114</v>
      </c>
      <c r="AO57" s="34" t="s">
        <v>114</v>
      </c>
      <c r="AP57" s="34" t="s">
        <v>114</v>
      </c>
      <c r="AQ57" s="34" t="s">
        <v>114</v>
      </c>
      <c r="AR57" s="34" t="s">
        <v>114</v>
      </c>
      <c r="AS57" s="34" t="s">
        <v>114</v>
      </c>
      <c r="AT57" s="35">
        <v>18912.589999999997</v>
      </c>
      <c r="AU57" s="72">
        <v>18793.669999999998</v>
      </c>
      <c r="AV57" s="72">
        <v>18919.73</v>
      </c>
      <c r="AW57" s="72">
        <v>18915.359999999997</v>
      </c>
      <c r="AX57" s="72">
        <v>18913.229999999996</v>
      </c>
      <c r="AY57" s="113">
        <v>18916.989999999998</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61"/>
      <c r="AP58" s="61"/>
      <c r="AQ58" s="62"/>
      <c r="AR58" s="61"/>
      <c r="AS58" s="35"/>
      <c r="AT58" s="35"/>
      <c r="AU58" s="72"/>
      <c r="AV58" s="72"/>
      <c r="AW58" s="72"/>
      <c r="AX58" s="72"/>
      <c r="AY58" s="113"/>
    </row>
    <row r="59" spans="2:51" ht="12">
      <c r="B59" s="34" t="s">
        <v>44</v>
      </c>
      <c r="G59" s="54" t="s">
        <v>317</v>
      </c>
      <c r="H59" s="34">
        <v>95073.578000000009</v>
      </c>
      <c r="I59" s="34">
        <v>98613.817500000005</v>
      </c>
      <c r="J59" s="34">
        <v>166565.13400000002</v>
      </c>
      <c r="K59" s="34">
        <v>174200.68599999999</v>
      </c>
      <c r="L59" s="34">
        <v>178153.45850000001</v>
      </c>
      <c r="M59" s="34">
        <v>214095.61550000001</v>
      </c>
      <c r="N59" s="34">
        <v>222097.26749999999</v>
      </c>
      <c r="O59" s="34">
        <v>221678.74549999999</v>
      </c>
      <c r="P59" s="34">
        <v>226069.48300000001</v>
      </c>
      <c r="Q59" s="34">
        <v>237838.21799999999</v>
      </c>
      <c r="R59" s="34">
        <v>235842.95049999998</v>
      </c>
      <c r="S59" s="34">
        <v>235889.38800000001</v>
      </c>
      <c r="T59" s="34">
        <v>213123.47500000001</v>
      </c>
      <c r="U59" s="34">
        <v>224165.92850000001</v>
      </c>
      <c r="V59" s="34">
        <v>232992.48849999998</v>
      </c>
      <c r="W59" s="34">
        <v>241751.70300000001</v>
      </c>
      <c r="X59" s="34">
        <v>230678.5595</v>
      </c>
      <c r="Y59" s="34">
        <v>232387.38250000004</v>
      </c>
      <c r="Z59" s="34">
        <v>238188.14150000003</v>
      </c>
      <c r="AA59" s="34">
        <v>257169.82450000005</v>
      </c>
      <c r="AB59" s="34">
        <v>274291.84300000011</v>
      </c>
      <c r="AC59" s="34">
        <v>273484.18650000007</v>
      </c>
      <c r="AD59" s="34">
        <v>223188.48850000004</v>
      </c>
      <c r="AE59" s="34">
        <v>227443.16900000005</v>
      </c>
      <c r="AF59" s="34">
        <v>229042.80400000003</v>
      </c>
      <c r="AG59" s="34">
        <v>205502.20066540001</v>
      </c>
      <c r="AH59" s="34">
        <v>204322.38682350001</v>
      </c>
      <c r="AI59" s="34">
        <v>206707.59966540002</v>
      </c>
      <c r="AJ59" s="34">
        <v>210689.90916540002</v>
      </c>
      <c r="AK59" s="34">
        <v>209804.87366540002</v>
      </c>
      <c r="AL59" s="34">
        <v>205725.93132350003</v>
      </c>
      <c r="AM59" s="34">
        <v>209190.74289796001</v>
      </c>
      <c r="AN59" s="34">
        <v>207613.35532890004</v>
      </c>
      <c r="AO59" s="35">
        <v>207535.44</v>
      </c>
      <c r="AP59" s="35">
        <v>217854.03</v>
      </c>
      <c r="AQ59" s="36">
        <v>217352.84</v>
      </c>
      <c r="AR59" s="35">
        <v>145740.70000000001</v>
      </c>
      <c r="AS59" s="35" t="s">
        <v>124</v>
      </c>
      <c r="AT59" s="35">
        <v>164642.62</v>
      </c>
      <c r="AU59" s="72">
        <v>165649.35999999999</v>
      </c>
      <c r="AV59" s="72">
        <v>165709.26999999999</v>
      </c>
      <c r="AW59" s="72">
        <v>167408.44</v>
      </c>
      <c r="AX59" s="72">
        <v>163094.64000000001</v>
      </c>
      <c r="AY59" s="113">
        <v>160493.71000000008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A7DC3-DF18-4FE6-9DA0-16268FB72EBA}">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16384" width="9" style="27"/>
  </cols>
  <sheetData>
    <row r="1" spans="2:51">
      <c r="AY1" s="115" t="s">
        <v>358</v>
      </c>
    </row>
    <row r="2" spans="2:51">
      <c r="B2" s="47"/>
      <c r="G2" s="2" t="s">
        <v>328</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116" t="s">
        <v>358</v>
      </c>
    </row>
    <row r="3" spans="2:51" ht="11" hidden="1">
      <c r="AO3" s="44"/>
      <c r="AP3" s="44"/>
      <c r="AQ3" s="44"/>
      <c r="AR3" s="44"/>
      <c r="AS3" s="44"/>
      <c r="AT3" s="44"/>
      <c r="AU3" s="44"/>
      <c r="AV3" s="44"/>
      <c r="AW3" s="44"/>
      <c r="AX3" s="44"/>
      <c r="AY3" s="44"/>
    </row>
    <row r="4" spans="2:51" ht="11" hidden="1">
      <c r="AO4" s="44"/>
      <c r="AP4" s="44"/>
      <c r="AQ4" s="44"/>
      <c r="AR4" s="44"/>
      <c r="AS4" s="44"/>
      <c r="AT4" s="44"/>
      <c r="AU4" s="44"/>
      <c r="AV4" s="44"/>
      <c r="AW4" s="44"/>
      <c r="AX4" s="44"/>
      <c r="AY4" s="44"/>
    </row>
    <row r="5" spans="2:51" ht="11" hidden="1">
      <c r="AO5" s="44"/>
      <c r="AP5" s="44"/>
      <c r="AQ5" s="44"/>
      <c r="AR5" s="44"/>
      <c r="AS5" s="44"/>
      <c r="AT5" s="44"/>
      <c r="AU5" s="44"/>
      <c r="AV5" s="44"/>
      <c r="AW5" s="44"/>
      <c r="AX5" s="44"/>
      <c r="AY5" s="44"/>
    </row>
    <row r="6" spans="2:51" ht="12" hidden="1">
      <c r="B6" s="31" t="s">
        <v>44</v>
      </c>
      <c r="G6" s="12"/>
      <c r="H6" s="31" t="s">
        <v>44</v>
      </c>
      <c r="I6" s="31" t="s">
        <v>44</v>
      </c>
      <c r="J6" s="31" t="s">
        <v>44</v>
      </c>
      <c r="K6" s="31" t="s">
        <v>44</v>
      </c>
      <c r="L6" s="31" t="s">
        <v>44</v>
      </c>
      <c r="M6" s="31" t="s">
        <v>44</v>
      </c>
      <c r="N6" s="31" t="s">
        <v>44</v>
      </c>
      <c r="O6" s="31" t="s">
        <v>44</v>
      </c>
      <c r="P6" s="31" t="s">
        <v>44</v>
      </c>
      <c r="Q6" s="31" t="s">
        <v>44</v>
      </c>
      <c r="R6" s="31" t="s">
        <v>44</v>
      </c>
      <c r="S6" s="31" t="s">
        <v>44</v>
      </c>
      <c r="T6" s="31" t="s">
        <v>44</v>
      </c>
      <c r="U6" s="31" t="s">
        <v>44</v>
      </c>
      <c r="V6" s="31" t="s">
        <v>44</v>
      </c>
      <c r="W6" s="31" t="s">
        <v>44</v>
      </c>
      <c r="X6" s="31" t="s">
        <v>44</v>
      </c>
      <c r="Y6" s="31" t="s">
        <v>44</v>
      </c>
      <c r="Z6" s="31" t="s">
        <v>44</v>
      </c>
      <c r="AA6" s="31" t="s">
        <v>44</v>
      </c>
      <c r="AB6" s="31" t="s">
        <v>44</v>
      </c>
      <c r="AC6" s="31" t="s">
        <v>44</v>
      </c>
      <c r="AD6" s="31" t="s">
        <v>44</v>
      </c>
      <c r="AE6" s="31" t="s">
        <v>44</v>
      </c>
      <c r="AF6" s="31" t="s">
        <v>44</v>
      </c>
      <c r="AG6" s="31" t="s">
        <v>44</v>
      </c>
      <c r="AH6" s="31" t="s">
        <v>44</v>
      </c>
      <c r="AI6" s="31" t="s">
        <v>44</v>
      </c>
      <c r="AJ6" s="31" t="s">
        <v>44</v>
      </c>
      <c r="AK6" s="31" t="s">
        <v>44</v>
      </c>
      <c r="AL6" s="31" t="s">
        <v>44</v>
      </c>
      <c r="AM6" s="31" t="s">
        <v>44</v>
      </c>
      <c r="AN6" s="31" t="s">
        <v>44</v>
      </c>
      <c r="AO6" s="28" t="s">
        <v>44</v>
      </c>
      <c r="AP6" s="28" t="s">
        <v>44</v>
      </c>
      <c r="AQ6" s="28"/>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31" t="s">
        <v>44</v>
      </c>
      <c r="F10" s="27" t="s">
        <v>31</v>
      </c>
      <c r="G10" s="12" t="s">
        <v>269</v>
      </c>
      <c r="H10" s="31" t="s">
        <v>44</v>
      </c>
      <c r="I10" s="31" t="s">
        <v>44</v>
      </c>
      <c r="J10" s="31" t="s">
        <v>44</v>
      </c>
      <c r="K10" s="31" t="s">
        <v>44</v>
      </c>
      <c r="L10" s="31" t="s">
        <v>44</v>
      </c>
      <c r="M10" s="31" t="s">
        <v>44</v>
      </c>
      <c r="N10" s="31" t="s">
        <v>44</v>
      </c>
      <c r="O10" s="31" t="s">
        <v>44</v>
      </c>
      <c r="P10" s="31" t="s">
        <v>44</v>
      </c>
      <c r="Q10" s="31" t="s">
        <v>44</v>
      </c>
      <c r="R10" s="31" t="s">
        <v>44</v>
      </c>
      <c r="S10" s="31" t="s">
        <v>44</v>
      </c>
      <c r="T10" s="31" t="s">
        <v>44</v>
      </c>
      <c r="U10" s="31" t="s">
        <v>44</v>
      </c>
      <c r="V10" s="31" t="s">
        <v>44</v>
      </c>
      <c r="W10" s="31" t="s">
        <v>44</v>
      </c>
      <c r="X10" s="31" t="s">
        <v>44</v>
      </c>
      <c r="Y10" s="31" t="s">
        <v>44</v>
      </c>
      <c r="Z10" s="31" t="s">
        <v>44</v>
      </c>
      <c r="AA10" s="31" t="s">
        <v>44</v>
      </c>
      <c r="AB10" s="31" t="s">
        <v>44</v>
      </c>
      <c r="AC10" s="31" t="s">
        <v>44</v>
      </c>
      <c r="AD10" s="31" t="s">
        <v>44</v>
      </c>
      <c r="AE10" s="31" t="s">
        <v>44</v>
      </c>
      <c r="AF10" s="31" t="s">
        <v>44</v>
      </c>
      <c r="AG10" s="31" t="s">
        <v>44</v>
      </c>
      <c r="AH10" s="31" t="s">
        <v>44</v>
      </c>
      <c r="AI10" s="31" t="s">
        <v>44</v>
      </c>
      <c r="AJ10" s="31">
        <v>96.87147953435975</v>
      </c>
      <c r="AK10" s="31">
        <v>96.87147953435975</v>
      </c>
      <c r="AL10" s="31">
        <v>90.614438603079222</v>
      </c>
      <c r="AM10" s="31">
        <v>100</v>
      </c>
      <c r="AN10" s="31">
        <v>100</v>
      </c>
      <c r="AO10" s="32">
        <v>87.3</v>
      </c>
      <c r="AP10" s="32">
        <v>80.3</v>
      </c>
      <c r="AQ10" s="57">
        <v>96.899999999999991</v>
      </c>
      <c r="AR10" s="32">
        <v>100</v>
      </c>
      <c r="AS10" s="32">
        <v>100</v>
      </c>
      <c r="AT10" s="32">
        <v>96.7</v>
      </c>
      <c r="AU10" s="73">
        <v>96.7</v>
      </c>
      <c r="AV10" s="73">
        <v>100</v>
      </c>
      <c r="AW10" s="73">
        <v>100</v>
      </c>
      <c r="AX10" s="73">
        <v>100</v>
      </c>
      <c r="AY10" s="108">
        <v>100</v>
      </c>
    </row>
    <row r="11" spans="2:51" ht="12">
      <c r="B11" s="31"/>
      <c r="G11" s="12" t="s">
        <v>270</v>
      </c>
      <c r="H11" s="31" t="s">
        <v>114</v>
      </c>
      <c r="I11" s="31" t="s">
        <v>114</v>
      </c>
      <c r="J11" s="31" t="s">
        <v>114</v>
      </c>
      <c r="K11" s="31" t="s">
        <v>114</v>
      </c>
      <c r="L11" s="31" t="s">
        <v>114</v>
      </c>
      <c r="M11" s="31" t="s">
        <v>114</v>
      </c>
      <c r="N11" s="31" t="s">
        <v>114</v>
      </c>
      <c r="O11" s="31" t="s">
        <v>114</v>
      </c>
      <c r="P11" s="31" t="s">
        <v>114</v>
      </c>
      <c r="Q11" s="31" t="s">
        <v>114</v>
      </c>
      <c r="R11" s="31" t="s">
        <v>114</v>
      </c>
      <c r="S11" s="31" t="s">
        <v>114</v>
      </c>
      <c r="T11" s="31" t="s">
        <v>114</v>
      </c>
      <c r="U11" s="31" t="s">
        <v>114</v>
      </c>
      <c r="V11" s="31" t="s">
        <v>114</v>
      </c>
      <c r="W11" s="31" t="s">
        <v>114</v>
      </c>
      <c r="X11" s="31" t="s">
        <v>114</v>
      </c>
      <c r="Y11" s="31" t="s">
        <v>114</v>
      </c>
      <c r="Z11" s="31" t="s">
        <v>114</v>
      </c>
      <c r="AA11" s="31" t="s">
        <v>114</v>
      </c>
      <c r="AB11" s="31" t="s">
        <v>114</v>
      </c>
      <c r="AC11" s="31" t="s">
        <v>114</v>
      </c>
      <c r="AD11" s="31" t="s">
        <v>114</v>
      </c>
      <c r="AE11" s="31" t="s">
        <v>114</v>
      </c>
      <c r="AF11" s="31" t="s">
        <v>114</v>
      </c>
      <c r="AG11" s="31" t="s">
        <v>114</v>
      </c>
      <c r="AH11" s="31" t="s">
        <v>114</v>
      </c>
      <c r="AI11" s="31" t="s">
        <v>114</v>
      </c>
      <c r="AJ11" s="31" t="s">
        <v>114</v>
      </c>
      <c r="AK11" s="31" t="s">
        <v>114</v>
      </c>
      <c r="AL11" s="31" t="s">
        <v>114</v>
      </c>
      <c r="AM11" s="31" t="s">
        <v>114</v>
      </c>
      <c r="AN11" s="31" t="s">
        <v>114</v>
      </c>
      <c r="AO11" s="31" t="s">
        <v>114</v>
      </c>
      <c r="AP11" s="32">
        <v>100</v>
      </c>
      <c r="AQ11" s="57">
        <v>100</v>
      </c>
      <c r="AR11" s="32">
        <v>100</v>
      </c>
      <c r="AS11" s="32">
        <v>100</v>
      </c>
      <c r="AT11" s="32">
        <v>100</v>
      </c>
      <c r="AU11" s="73">
        <v>100</v>
      </c>
      <c r="AV11" s="73">
        <v>100</v>
      </c>
      <c r="AW11" s="73">
        <v>100</v>
      </c>
      <c r="AX11" s="73">
        <v>100</v>
      </c>
      <c r="AY11" s="108">
        <v>100</v>
      </c>
    </row>
    <row r="12" spans="2:51" ht="12">
      <c r="B12" s="33"/>
      <c r="G12" s="12" t="s">
        <v>271</v>
      </c>
      <c r="H12" s="31" t="s">
        <v>114</v>
      </c>
      <c r="I12" s="31" t="s">
        <v>114</v>
      </c>
      <c r="J12" s="31" t="s">
        <v>114</v>
      </c>
      <c r="K12" s="31" t="s">
        <v>114</v>
      </c>
      <c r="L12" s="31" t="s">
        <v>114</v>
      </c>
      <c r="M12" s="31" t="s">
        <v>114</v>
      </c>
      <c r="N12" s="31" t="s">
        <v>114</v>
      </c>
      <c r="O12" s="31" t="s">
        <v>114</v>
      </c>
      <c r="P12" s="31" t="s">
        <v>114</v>
      </c>
      <c r="Q12" s="31" t="s">
        <v>114</v>
      </c>
      <c r="R12" s="31" t="s">
        <v>114</v>
      </c>
      <c r="S12" s="31" t="s">
        <v>114</v>
      </c>
      <c r="T12" s="31" t="s">
        <v>114</v>
      </c>
      <c r="U12" s="31" t="s">
        <v>114</v>
      </c>
      <c r="V12" s="31" t="s">
        <v>114</v>
      </c>
      <c r="W12" s="31" t="s">
        <v>114</v>
      </c>
      <c r="X12" s="31" t="s">
        <v>114</v>
      </c>
      <c r="Y12" s="31" t="s">
        <v>114</v>
      </c>
      <c r="Z12" s="31" t="s">
        <v>114</v>
      </c>
      <c r="AA12" s="31" t="s">
        <v>114</v>
      </c>
      <c r="AB12" s="31" t="s">
        <v>114</v>
      </c>
      <c r="AC12" s="31" t="s">
        <v>114</v>
      </c>
      <c r="AD12" s="31" t="s">
        <v>114</v>
      </c>
      <c r="AE12" s="31" t="s">
        <v>114</v>
      </c>
      <c r="AF12" s="31" t="s">
        <v>114</v>
      </c>
      <c r="AG12" s="31" t="s">
        <v>114</v>
      </c>
      <c r="AH12" s="31" t="s">
        <v>114</v>
      </c>
      <c r="AI12" s="31" t="s">
        <v>114</v>
      </c>
      <c r="AJ12" s="31" t="s">
        <v>114</v>
      </c>
      <c r="AK12" s="31" t="s">
        <v>114</v>
      </c>
      <c r="AL12" s="31" t="s">
        <v>114</v>
      </c>
      <c r="AM12" s="31" t="s">
        <v>114</v>
      </c>
      <c r="AN12" s="31" t="s">
        <v>114</v>
      </c>
      <c r="AO12" s="31" t="s">
        <v>114</v>
      </c>
      <c r="AP12" s="31" t="s">
        <v>114</v>
      </c>
      <c r="AQ12" s="31" t="s">
        <v>114</v>
      </c>
      <c r="AR12" s="31" t="s">
        <v>114</v>
      </c>
      <c r="AS12" s="31" t="s">
        <v>114</v>
      </c>
      <c r="AT12" s="31" t="s">
        <v>114</v>
      </c>
      <c r="AU12" s="31" t="s">
        <v>114</v>
      </c>
      <c r="AV12" s="31" t="s">
        <v>114</v>
      </c>
      <c r="AW12" s="73">
        <v>98</v>
      </c>
      <c r="AX12" s="73">
        <v>96</v>
      </c>
      <c r="AY12" s="108">
        <v>96</v>
      </c>
    </row>
    <row r="13" spans="2:51" ht="12">
      <c r="B13" s="31" t="s">
        <v>44</v>
      </c>
      <c r="F13" s="27" t="s">
        <v>32</v>
      </c>
      <c r="G13" s="12" t="s">
        <v>272</v>
      </c>
      <c r="H13" s="31" t="s">
        <v>44</v>
      </c>
      <c r="I13" s="31" t="s">
        <v>44</v>
      </c>
      <c r="J13" s="31" t="s">
        <v>44</v>
      </c>
      <c r="K13" s="31" t="s">
        <v>44</v>
      </c>
      <c r="L13" s="31" t="s">
        <v>44</v>
      </c>
      <c r="M13" s="31">
        <v>100</v>
      </c>
      <c r="N13" s="31">
        <v>100</v>
      </c>
      <c r="O13" s="31">
        <v>100</v>
      </c>
      <c r="P13" s="31">
        <v>100</v>
      </c>
      <c r="Q13" s="31">
        <v>100</v>
      </c>
      <c r="R13" s="31">
        <v>100</v>
      </c>
      <c r="S13" s="31">
        <v>100</v>
      </c>
      <c r="T13" s="31">
        <v>100</v>
      </c>
      <c r="U13" s="31">
        <v>100</v>
      </c>
      <c r="V13" s="31">
        <v>100</v>
      </c>
      <c r="W13" s="31">
        <v>100</v>
      </c>
      <c r="X13" s="31">
        <v>100</v>
      </c>
      <c r="Y13" s="31">
        <v>100</v>
      </c>
      <c r="Z13" s="31">
        <v>100</v>
      </c>
      <c r="AA13" s="31">
        <v>100</v>
      </c>
      <c r="AB13" s="31">
        <v>100</v>
      </c>
      <c r="AC13" s="31">
        <v>100</v>
      </c>
      <c r="AD13" s="31">
        <v>100</v>
      </c>
      <c r="AE13" s="31">
        <v>100</v>
      </c>
      <c r="AF13" s="31">
        <v>100</v>
      </c>
      <c r="AG13" s="31">
        <v>100</v>
      </c>
      <c r="AH13" s="31">
        <v>100</v>
      </c>
      <c r="AI13" s="31">
        <v>100</v>
      </c>
      <c r="AJ13" s="31">
        <v>100</v>
      </c>
      <c r="AK13" s="31">
        <v>100</v>
      </c>
      <c r="AL13" s="31">
        <v>100</v>
      </c>
      <c r="AM13" s="31">
        <v>100</v>
      </c>
      <c r="AN13" s="31">
        <v>100</v>
      </c>
      <c r="AO13" s="32">
        <v>100</v>
      </c>
      <c r="AP13" s="32">
        <v>100</v>
      </c>
      <c r="AQ13" s="57">
        <v>100</v>
      </c>
      <c r="AR13" s="32" t="s">
        <v>44</v>
      </c>
      <c r="AS13" s="32" t="s">
        <v>44</v>
      </c>
      <c r="AT13" s="32" t="s">
        <v>44</v>
      </c>
      <c r="AU13" s="73" t="s">
        <v>44</v>
      </c>
      <c r="AV13" s="73" t="s">
        <v>44</v>
      </c>
      <c r="AW13" s="73" t="s">
        <v>44</v>
      </c>
      <c r="AX13" s="73" t="s">
        <v>44</v>
      </c>
      <c r="AY13" s="108" t="s">
        <v>44</v>
      </c>
    </row>
    <row r="14" spans="2:51" ht="12">
      <c r="B14" s="31" t="s">
        <v>44</v>
      </c>
      <c r="F14" s="27" t="s">
        <v>33</v>
      </c>
      <c r="G14" s="12" t="s">
        <v>273</v>
      </c>
      <c r="H14" s="31" t="s">
        <v>44</v>
      </c>
      <c r="I14" s="31" t="s">
        <v>44</v>
      </c>
      <c r="J14" s="31" t="s">
        <v>44</v>
      </c>
      <c r="K14" s="31" t="s">
        <v>44</v>
      </c>
      <c r="L14" s="31" t="s">
        <v>44</v>
      </c>
      <c r="M14" s="31" t="s">
        <v>44</v>
      </c>
      <c r="N14" s="31" t="s">
        <v>44</v>
      </c>
      <c r="O14" s="31" t="s">
        <v>44</v>
      </c>
      <c r="P14" s="31" t="s">
        <v>44</v>
      </c>
      <c r="Q14" s="31" t="s">
        <v>44</v>
      </c>
      <c r="R14" s="31" t="s">
        <v>44</v>
      </c>
      <c r="S14" s="31" t="s">
        <v>44</v>
      </c>
      <c r="T14" s="31" t="s">
        <v>44</v>
      </c>
      <c r="U14" s="31" t="s">
        <v>44</v>
      </c>
      <c r="V14" s="31" t="s">
        <v>44</v>
      </c>
      <c r="W14" s="31" t="s">
        <v>44</v>
      </c>
      <c r="X14" s="31" t="s">
        <v>44</v>
      </c>
      <c r="Y14" s="31" t="s">
        <v>44</v>
      </c>
      <c r="Z14" s="31" t="s">
        <v>44</v>
      </c>
      <c r="AA14" s="31">
        <v>100</v>
      </c>
      <c r="AB14" s="31">
        <v>100</v>
      </c>
      <c r="AC14" s="31">
        <v>100</v>
      </c>
      <c r="AD14" s="31">
        <v>100</v>
      </c>
      <c r="AE14" s="31">
        <v>100</v>
      </c>
      <c r="AF14" s="31">
        <v>100</v>
      </c>
      <c r="AG14" s="31">
        <v>100</v>
      </c>
      <c r="AH14" s="31">
        <v>100</v>
      </c>
      <c r="AI14" s="31">
        <v>100</v>
      </c>
      <c r="AJ14" s="31">
        <v>100</v>
      </c>
      <c r="AK14" s="31">
        <v>100</v>
      </c>
      <c r="AL14" s="31">
        <v>100</v>
      </c>
      <c r="AM14" s="31">
        <v>100</v>
      </c>
      <c r="AN14" s="31">
        <v>100</v>
      </c>
      <c r="AO14" s="32">
        <v>100</v>
      </c>
      <c r="AP14" s="32">
        <v>100</v>
      </c>
      <c r="AQ14" s="57">
        <v>100</v>
      </c>
      <c r="AR14" s="32">
        <v>100</v>
      </c>
      <c r="AS14" s="32" t="s">
        <v>44</v>
      </c>
      <c r="AT14" s="32" t="s">
        <v>44</v>
      </c>
      <c r="AU14" s="73" t="s">
        <v>44</v>
      </c>
      <c r="AV14" s="73" t="s">
        <v>44</v>
      </c>
      <c r="AW14" s="73" t="s">
        <v>44</v>
      </c>
      <c r="AX14" s="73" t="s">
        <v>44</v>
      </c>
      <c r="AY14" s="108" t="s">
        <v>44</v>
      </c>
    </row>
    <row r="15" spans="2:51" ht="12">
      <c r="B15" s="31" t="s">
        <v>44</v>
      </c>
      <c r="F15" s="27" t="s">
        <v>34</v>
      </c>
      <c r="G15" s="12" t="s">
        <v>274</v>
      </c>
      <c r="H15" s="31" t="s">
        <v>44</v>
      </c>
      <c r="I15" s="31" t="s">
        <v>44</v>
      </c>
      <c r="J15" s="31" t="s">
        <v>44</v>
      </c>
      <c r="K15" s="31" t="s">
        <v>44</v>
      </c>
      <c r="L15" s="31" t="s">
        <v>44</v>
      </c>
      <c r="M15" s="31" t="s">
        <v>44</v>
      </c>
      <c r="N15" s="31" t="s">
        <v>44</v>
      </c>
      <c r="O15" s="31" t="s">
        <v>44</v>
      </c>
      <c r="P15" s="31" t="s">
        <v>44</v>
      </c>
      <c r="Q15" s="31" t="s">
        <v>44</v>
      </c>
      <c r="R15" s="31" t="s">
        <v>44</v>
      </c>
      <c r="S15" s="31" t="s">
        <v>44</v>
      </c>
      <c r="T15" s="31" t="s">
        <v>44</v>
      </c>
      <c r="U15" s="31" t="s">
        <v>44</v>
      </c>
      <c r="V15" s="31" t="s">
        <v>44</v>
      </c>
      <c r="W15" s="31" t="s">
        <v>44</v>
      </c>
      <c r="X15" s="31" t="s">
        <v>44</v>
      </c>
      <c r="Y15" s="31" t="s">
        <v>44</v>
      </c>
      <c r="Z15" s="31" t="s">
        <v>44</v>
      </c>
      <c r="AA15" s="31" t="s">
        <v>44</v>
      </c>
      <c r="AB15" s="31" t="s">
        <v>44</v>
      </c>
      <c r="AC15" s="31" t="s">
        <v>44</v>
      </c>
      <c r="AD15" s="31" t="s">
        <v>44</v>
      </c>
      <c r="AE15" s="31" t="s">
        <v>44</v>
      </c>
      <c r="AF15" s="31" t="s">
        <v>44</v>
      </c>
      <c r="AG15" s="31" t="s">
        <v>44</v>
      </c>
      <c r="AH15" s="31" t="s">
        <v>44</v>
      </c>
      <c r="AI15" s="31" t="s">
        <v>44</v>
      </c>
      <c r="AJ15" s="31" t="s">
        <v>44</v>
      </c>
      <c r="AK15" s="31" t="s">
        <v>44</v>
      </c>
      <c r="AL15" s="31">
        <v>100</v>
      </c>
      <c r="AM15" s="31">
        <v>100</v>
      </c>
      <c r="AN15" s="31">
        <v>100</v>
      </c>
      <c r="AO15" s="32">
        <v>100</v>
      </c>
      <c r="AP15" s="32">
        <v>100</v>
      </c>
      <c r="AQ15" s="57">
        <v>100</v>
      </c>
      <c r="AR15" s="32">
        <v>100</v>
      </c>
      <c r="AS15" s="32">
        <v>100</v>
      </c>
      <c r="AT15" s="32">
        <v>100</v>
      </c>
      <c r="AU15" s="73">
        <v>100</v>
      </c>
      <c r="AV15" s="73">
        <v>100</v>
      </c>
      <c r="AW15" s="73" t="s">
        <v>44</v>
      </c>
      <c r="AX15" s="73" t="s">
        <v>44</v>
      </c>
      <c r="AY15" s="108" t="s">
        <v>44</v>
      </c>
    </row>
    <row r="16" spans="2:51" ht="12">
      <c r="B16" s="31" t="s">
        <v>44</v>
      </c>
      <c r="F16" s="27" t="s">
        <v>2</v>
      </c>
      <c r="G16" s="12" t="s">
        <v>275</v>
      </c>
      <c r="H16" s="31">
        <v>100</v>
      </c>
      <c r="I16" s="31">
        <v>100</v>
      </c>
      <c r="J16" s="31">
        <v>100</v>
      </c>
      <c r="K16" s="31">
        <v>100</v>
      </c>
      <c r="L16" s="31">
        <v>100</v>
      </c>
      <c r="M16" s="31">
        <v>100</v>
      </c>
      <c r="N16" s="31">
        <v>100</v>
      </c>
      <c r="O16" s="31">
        <v>100</v>
      </c>
      <c r="P16" s="31">
        <v>100</v>
      </c>
      <c r="Q16" s="31">
        <v>100</v>
      </c>
      <c r="R16" s="31">
        <v>100</v>
      </c>
      <c r="S16" s="31">
        <v>100</v>
      </c>
      <c r="T16" s="31">
        <v>100</v>
      </c>
      <c r="U16" s="31">
        <v>100</v>
      </c>
      <c r="V16" s="31">
        <v>100</v>
      </c>
      <c r="W16" s="31">
        <v>100</v>
      </c>
      <c r="X16" s="31">
        <v>100</v>
      </c>
      <c r="Y16" s="31">
        <v>100</v>
      </c>
      <c r="Z16" s="31">
        <v>100</v>
      </c>
      <c r="AA16" s="31">
        <v>100</v>
      </c>
      <c r="AB16" s="31">
        <v>100</v>
      </c>
      <c r="AC16" s="31">
        <v>100</v>
      </c>
      <c r="AD16" s="31">
        <v>100</v>
      </c>
      <c r="AE16" s="31">
        <v>100</v>
      </c>
      <c r="AF16" s="31">
        <v>100</v>
      </c>
      <c r="AG16" s="31">
        <v>100</v>
      </c>
      <c r="AH16" s="31">
        <v>100</v>
      </c>
      <c r="AI16" s="31">
        <v>100</v>
      </c>
      <c r="AJ16" s="31">
        <v>100</v>
      </c>
      <c r="AK16" s="31">
        <v>100</v>
      </c>
      <c r="AL16" s="31">
        <v>100</v>
      </c>
      <c r="AM16" s="31">
        <v>100</v>
      </c>
      <c r="AN16" s="31">
        <v>100</v>
      </c>
      <c r="AO16" s="32">
        <v>100</v>
      </c>
      <c r="AP16" s="32">
        <v>100</v>
      </c>
      <c r="AQ16" s="57">
        <v>100</v>
      </c>
      <c r="AR16" s="32">
        <v>100</v>
      </c>
      <c r="AS16" s="32">
        <v>100</v>
      </c>
      <c r="AT16" s="32">
        <v>100</v>
      </c>
      <c r="AU16" s="73">
        <v>100</v>
      </c>
      <c r="AV16" s="73">
        <v>100</v>
      </c>
      <c r="AW16" s="73">
        <v>100</v>
      </c>
      <c r="AX16" s="73">
        <v>100</v>
      </c>
      <c r="AY16" s="108">
        <v>100</v>
      </c>
    </row>
    <row r="17" spans="2:51" ht="12">
      <c r="B17" s="31" t="s">
        <v>44</v>
      </c>
      <c r="F17" s="27" t="s">
        <v>3</v>
      </c>
      <c r="G17" s="12" t="s">
        <v>276</v>
      </c>
      <c r="H17" s="31">
        <v>100</v>
      </c>
      <c r="I17" s="31">
        <v>100</v>
      </c>
      <c r="J17" s="31">
        <v>100</v>
      </c>
      <c r="K17" s="31">
        <v>100</v>
      </c>
      <c r="L17" s="31">
        <v>100</v>
      </c>
      <c r="M17" s="31">
        <v>100</v>
      </c>
      <c r="N17" s="31">
        <v>100</v>
      </c>
      <c r="O17" s="31">
        <v>100</v>
      </c>
      <c r="P17" s="31">
        <v>100</v>
      </c>
      <c r="Q17" s="31">
        <v>100</v>
      </c>
      <c r="R17" s="31">
        <v>100</v>
      </c>
      <c r="S17" s="31">
        <v>21.165958889444006</v>
      </c>
      <c r="T17" s="31">
        <v>73.148148148148152</v>
      </c>
      <c r="U17" s="31">
        <v>73.148148148148152</v>
      </c>
      <c r="V17" s="31">
        <v>86.152875068815618</v>
      </c>
      <c r="W17" s="31">
        <v>93.980295005410326</v>
      </c>
      <c r="X17" s="31">
        <v>100</v>
      </c>
      <c r="Y17" s="31">
        <v>100</v>
      </c>
      <c r="Z17" s="31">
        <v>100</v>
      </c>
      <c r="AA17" s="31">
        <v>100</v>
      </c>
      <c r="AB17" s="31">
        <v>100</v>
      </c>
      <c r="AC17" s="31">
        <v>100</v>
      </c>
      <c r="AD17" s="31">
        <v>100</v>
      </c>
      <c r="AE17" s="31">
        <v>100</v>
      </c>
      <c r="AF17" s="31">
        <v>100</v>
      </c>
      <c r="AG17" s="31">
        <v>100</v>
      </c>
      <c r="AH17" s="31">
        <v>100</v>
      </c>
      <c r="AI17" s="31">
        <v>100</v>
      </c>
      <c r="AJ17" s="31">
        <v>100</v>
      </c>
      <c r="AK17" s="31">
        <v>100</v>
      </c>
      <c r="AL17" s="31">
        <v>100</v>
      </c>
      <c r="AM17" s="31">
        <v>100</v>
      </c>
      <c r="AN17" s="31">
        <v>100</v>
      </c>
      <c r="AO17" s="32">
        <v>100</v>
      </c>
      <c r="AP17" s="32">
        <v>100</v>
      </c>
      <c r="AQ17" s="57">
        <v>100</v>
      </c>
      <c r="AR17" s="32">
        <v>100</v>
      </c>
      <c r="AS17" s="32">
        <v>100</v>
      </c>
      <c r="AT17" s="32">
        <v>100</v>
      </c>
      <c r="AU17" s="73">
        <v>100</v>
      </c>
      <c r="AV17" s="73">
        <v>100</v>
      </c>
      <c r="AW17" s="73">
        <v>100</v>
      </c>
      <c r="AX17" s="73">
        <v>100</v>
      </c>
      <c r="AY17" s="108">
        <v>100</v>
      </c>
    </row>
    <row r="18" spans="2:51" ht="12">
      <c r="B18" s="31" t="s">
        <v>44</v>
      </c>
      <c r="F18" s="27" t="s">
        <v>4</v>
      </c>
      <c r="G18" s="12" t="s">
        <v>277</v>
      </c>
      <c r="H18" s="31">
        <v>100</v>
      </c>
      <c r="I18" s="31">
        <v>100</v>
      </c>
      <c r="J18" s="31">
        <v>100</v>
      </c>
      <c r="K18" s="31">
        <v>100</v>
      </c>
      <c r="L18" s="31">
        <v>100</v>
      </c>
      <c r="M18" s="31">
        <v>100</v>
      </c>
      <c r="N18" s="31">
        <v>100</v>
      </c>
      <c r="O18" s="31">
        <v>100</v>
      </c>
      <c r="P18" s="31">
        <v>100</v>
      </c>
      <c r="Q18" s="31">
        <v>100</v>
      </c>
      <c r="R18" s="31">
        <v>100</v>
      </c>
      <c r="S18" s="31">
        <v>100</v>
      </c>
      <c r="T18" s="31">
        <v>100</v>
      </c>
      <c r="U18" s="31">
        <v>100</v>
      </c>
      <c r="V18" s="31">
        <v>100</v>
      </c>
      <c r="W18" s="31">
        <v>100</v>
      </c>
      <c r="X18" s="31">
        <v>100</v>
      </c>
      <c r="Y18" s="31">
        <v>100</v>
      </c>
      <c r="Z18" s="31">
        <v>100</v>
      </c>
      <c r="AA18" s="31">
        <v>100</v>
      </c>
      <c r="AB18" s="31">
        <v>100</v>
      </c>
      <c r="AC18" s="31">
        <v>100</v>
      </c>
      <c r="AD18" s="31">
        <v>100</v>
      </c>
      <c r="AE18" s="31">
        <v>100</v>
      </c>
      <c r="AF18" s="31">
        <v>100</v>
      </c>
      <c r="AG18" s="31">
        <v>100</v>
      </c>
      <c r="AH18" s="31">
        <v>100</v>
      </c>
      <c r="AI18" s="31">
        <v>100</v>
      </c>
      <c r="AJ18" s="31">
        <v>100</v>
      </c>
      <c r="AK18" s="31">
        <v>100</v>
      </c>
      <c r="AL18" s="31">
        <v>100</v>
      </c>
      <c r="AM18" s="31">
        <v>100</v>
      </c>
      <c r="AN18" s="31">
        <v>100</v>
      </c>
      <c r="AO18" s="32">
        <v>100</v>
      </c>
      <c r="AP18" s="32">
        <v>100</v>
      </c>
      <c r="AQ18" s="57">
        <v>100</v>
      </c>
      <c r="AR18" s="32">
        <v>100</v>
      </c>
      <c r="AS18" s="32">
        <v>100</v>
      </c>
      <c r="AT18" s="32">
        <v>100</v>
      </c>
      <c r="AU18" s="73">
        <v>100</v>
      </c>
      <c r="AV18" s="73">
        <v>100</v>
      </c>
      <c r="AW18" s="73">
        <v>100</v>
      </c>
      <c r="AX18" s="73">
        <v>100</v>
      </c>
      <c r="AY18" s="108">
        <v>100</v>
      </c>
    </row>
    <row r="19" spans="2:51" ht="12">
      <c r="B19" s="31" t="s">
        <v>44</v>
      </c>
      <c r="F19" s="27" t="s">
        <v>5</v>
      </c>
      <c r="G19" s="12" t="s">
        <v>278</v>
      </c>
      <c r="H19" s="31">
        <v>100</v>
      </c>
      <c r="I19" s="31">
        <v>100</v>
      </c>
      <c r="J19" s="31">
        <v>100</v>
      </c>
      <c r="K19" s="31">
        <v>100</v>
      </c>
      <c r="L19" s="31">
        <v>100</v>
      </c>
      <c r="M19" s="31">
        <v>100</v>
      </c>
      <c r="N19" s="31">
        <v>100</v>
      </c>
      <c r="O19" s="31">
        <v>100</v>
      </c>
      <c r="P19" s="31">
        <v>100</v>
      </c>
      <c r="Q19" s="31">
        <v>100</v>
      </c>
      <c r="R19" s="31">
        <v>100</v>
      </c>
      <c r="S19" s="31">
        <v>100</v>
      </c>
      <c r="T19" s="31">
        <v>100</v>
      </c>
      <c r="U19" s="31">
        <v>100</v>
      </c>
      <c r="V19" s="31">
        <v>100</v>
      </c>
      <c r="W19" s="31">
        <v>100</v>
      </c>
      <c r="X19" s="31">
        <v>100</v>
      </c>
      <c r="Y19" s="31">
        <v>100</v>
      </c>
      <c r="Z19" s="31">
        <v>100</v>
      </c>
      <c r="AA19" s="31">
        <v>100</v>
      </c>
      <c r="AB19" s="31">
        <v>100</v>
      </c>
      <c r="AC19" s="31">
        <v>100</v>
      </c>
      <c r="AD19" s="31">
        <v>100</v>
      </c>
      <c r="AE19" s="31">
        <v>100</v>
      </c>
      <c r="AF19" s="31">
        <v>100</v>
      </c>
      <c r="AG19" s="31" t="s">
        <v>44</v>
      </c>
      <c r="AH19" s="31" t="s">
        <v>44</v>
      </c>
      <c r="AI19" s="31" t="s">
        <v>44</v>
      </c>
      <c r="AJ19" s="31" t="s">
        <v>44</v>
      </c>
      <c r="AK19" s="31" t="s">
        <v>44</v>
      </c>
      <c r="AL19" s="31" t="s">
        <v>44</v>
      </c>
      <c r="AM19" s="31" t="s">
        <v>44</v>
      </c>
      <c r="AN19" s="31" t="s">
        <v>44</v>
      </c>
      <c r="AO19" s="32" t="s">
        <v>44</v>
      </c>
      <c r="AP19" s="32" t="s">
        <v>44</v>
      </c>
      <c r="AQ19" s="57" t="s">
        <v>44</v>
      </c>
      <c r="AR19" s="32" t="s">
        <v>44</v>
      </c>
      <c r="AS19" s="32" t="s">
        <v>44</v>
      </c>
      <c r="AT19" s="32" t="s">
        <v>44</v>
      </c>
      <c r="AU19" s="73" t="s">
        <v>44</v>
      </c>
      <c r="AV19" s="73" t="s">
        <v>44</v>
      </c>
      <c r="AW19" s="73" t="s">
        <v>44</v>
      </c>
      <c r="AX19" s="73" t="s">
        <v>44</v>
      </c>
      <c r="AY19" s="108" t="s">
        <v>44</v>
      </c>
    </row>
    <row r="20" spans="2:51" ht="12">
      <c r="B20" s="31" t="s">
        <v>44</v>
      </c>
      <c r="F20" s="27" t="s">
        <v>6</v>
      </c>
      <c r="G20" s="12" t="s">
        <v>279</v>
      </c>
      <c r="H20" s="31">
        <v>100</v>
      </c>
      <c r="I20" s="31">
        <v>100</v>
      </c>
      <c r="J20" s="31">
        <v>100</v>
      </c>
      <c r="K20" s="31">
        <v>100</v>
      </c>
      <c r="L20" s="31">
        <v>100</v>
      </c>
      <c r="M20" s="31">
        <v>100</v>
      </c>
      <c r="N20" s="31">
        <v>100</v>
      </c>
      <c r="O20" s="31">
        <v>100</v>
      </c>
      <c r="P20" s="31">
        <v>100</v>
      </c>
      <c r="Q20" s="31">
        <v>100</v>
      </c>
      <c r="R20" s="31">
        <v>100</v>
      </c>
      <c r="S20" s="31">
        <v>100</v>
      </c>
      <c r="T20" s="31">
        <v>100</v>
      </c>
      <c r="U20" s="31">
        <v>100</v>
      </c>
      <c r="V20" s="31">
        <v>100</v>
      </c>
      <c r="W20" s="31">
        <v>100</v>
      </c>
      <c r="X20" s="31">
        <v>100</v>
      </c>
      <c r="Y20" s="31">
        <v>100</v>
      </c>
      <c r="Z20" s="31">
        <v>100</v>
      </c>
      <c r="AA20" s="31">
        <v>100</v>
      </c>
      <c r="AB20" s="31">
        <v>100</v>
      </c>
      <c r="AC20" s="31">
        <v>100</v>
      </c>
      <c r="AD20" s="31">
        <v>100</v>
      </c>
      <c r="AE20" s="31">
        <v>100</v>
      </c>
      <c r="AF20" s="31">
        <v>100</v>
      </c>
      <c r="AG20" s="31">
        <v>100</v>
      </c>
      <c r="AH20" s="31">
        <v>100</v>
      </c>
      <c r="AI20" s="31" t="s">
        <v>44</v>
      </c>
      <c r="AJ20" s="31" t="s">
        <v>44</v>
      </c>
      <c r="AK20" s="31" t="s">
        <v>44</v>
      </c>
      <c r="AL20" s="31" t="s">
        <v>44</v>
      </c>
      <c r="AM20" s="31" t="s">
        <v>44</v>
      </c>
      <c r="AN20" s="31" t="s">
        <v>44</v>
      </c>
      <c r="AO20" s="32" t="s">
        <v>44</v>
      </c>
      <c r="AP20" s="32" t="s">
        <v>44</v>
      </c>
      <c r="AQ20" s="57" t="s">
        <v>44</v>
      </c>
      <c r="AR20" s="32" t="s">
        <v>44</v>
      </c>
      <c r="AS20" s="32" t="s">
        <v>44</v>
      </c>
      <c r="AT20" s="32" t="s">
        <v>44</v>
      </c>
      <c r="AU20" s="73" t="s">
        <v>44</v>
      </c>
      <c r="AV20" s="73" t="s">
        <v>44</v>
      </c>
      <c r="AW20" s="73" t="s">
        <v>44</v>
      </c>
      <c r="AX20" s="73" t="s">
        <v>44</v>
      </c>
      <c r="AY20" s="108" t="s">
        <v>44</v>
      </c>
    </row>
    <row r="21" spans="2:51" ht="12">
      <c r="B21" s="31" t="s">
        <v>44</v>
      </c>
      <c r="F21" s="27" t="s">
        <v>7</v>
      </c>
      <c r="G21" s="12" t="s">
        <v>280</v>
      </c>
      <c r="H21" s="31" t="s">
        <v>44</v>
      </c>
      <c r="I21" s="31">
        <v>100</v>
      </c>
      <c r="J21" s="31">
        <v>100</v>
      </c>
      <c r="K21" s="31">
        <v>100</v>
      </c>
      <c r="L21" s="31">
        <v>100</v>
      </c>
      <c r="M21" s="31">
        <v>100</v>
      </c>
      <c r="N21" s="31">
        <v>100</v>
      </c>
      <c r="O21" s="31">
        <v>100</v>
      </c>
      <c r="P21" s="31">
        <v>100</v>
      </c>
      <c r="Q21" s="31">
        <v>100</v>
      </c>
      <c r="R21" s="31">
        <v>100</v>
      </c>
      <c r="S21" s="31">
        <v>100</v>
      </c>
      <c r="T21" s="31">
        <v>100</v>
      </c>
      <c r="U21" s="31">
        <v>100</v>
      </c>
      <c r="V21" s="31">
        <v>100</v>
      </c>
      <c r="W21" s="31">
        <v>100</v>
      </c>
      <c r="X21" s="31">
        <v>100</v>
      </c>
      <c r="Y21" s="31">
        <v>100</v>
      </c>
      <c r="Z21" s="31">
        <v>100</v>
      </c>
      <c r="AA21" s="31">
        <v>100</v>
      </c>
      <c r="AB21" s="31">
        <v>100</v>
      </c>
      <c r="AC21" s="31">
        <v>100</v>
      </c>
      <c r="AD21" s="31">
        <v>100</v>
      </c>
      <c r="AE21" s="31">
        <v>100</v>
      </c>
      <c r="AF21" s="31">
        <v>100</v>
      </c>
      <c r="AG21" s="31">
        <v>100</v>
      </c>
      <c r="AH21" s="31">
        <v>100</v>
      </c>
      <c r="AI21" s="31">
        <v>100</v>
      </c>
      <c r="AJ21" s="31">
        <v>100</v>
      </c>
      <c r="AK21" s="31">
        <v>100</v>
      </c>
      <c r="AL21" s="31">
        <v>100</v>
      </c>
      <c r="AM21" s="31">
        <v>100</v>
      </c>
      <c r="AN21" s="31">
        <v>100</v>
      </c>
      <c r="AO21" s="32">
        <v>100</v>
      </c>
      <c r="AP21" s="32">
        <v>100</v>
      </c>
      <c r="AQ21" s="57">
        <v>100</v>
      </c>
      <c r="AR21" s="32">
        <v>100</v>
      </c>
      <c r="AS21" s="32">
        <v>100</v>
      </c>
      <c r="AT21" s="32">
        <v>100</v>
      </c>
      <c r="AU21" s="73">
        <v>96.4</v>
      </c>
      <c r="AV21" s="73">
        <v>100</v>
      </c>
      <c r="AW21" s="73">
        <v>100</v>
      </c>
      <c r="AX21" s="73">
        <v>100</v>
      </c>
      <c r="AY21" s="108">
        <v>100</v>
      </c>
    </row>
    <row r="22" spans="2:51" ht="12">
      <c r="B22" s="31" t="s">
        <v>44</v>
      </c>
      <c r="F22" s="27" t="s">
        <v>8</v>
      </c>
      <c r="G22" s="12" t="s">
        <v>281</v>
      </c>
      <c r="H22" s="31" t="s">
        <v>44</v>
      </c>
      <c r="I22" s="31" t="s">
        <v>44</v>
      </c>
      <c r="J22" s="31">
        <v>100</v>
      </c>
      <c r="K22" s="31">
        <v>100</v>
      </c>
      <c r="L22" s="31">
        <v>100</v>
      </c>
      <c r="M22" s="31" t="s">
        <v>44</v>
      </c>
      <c r="N22" s="31" t="s">
        <v>44</v>
      </c>
      <c r="O22" s="31" t="s">
        <v>44</v>
      </c>
      <c r="P22" s="31" t="s">
        <v>44</v>
      </c>
      <c r="Q22" s="31" t="s">
        <v>44</v>
      </c>
      <c r="R22" s="31" t="s">
        <v>44</v>
      </c>
      <c r="S22" s="31" t="s">
        <v>44</v>
      </c>
      <c r="T22" s="31" t="s">
        <v>44</v>
      </c>
      <c r="U22" s="31" t="s">
        <v>44</v>
      </c>
      <c r="V22" s="31" t="s">
        <v>44</v>
      </c>
      <c r="W22" s="31" t="s">
        <v>44</v>
      </c>
      <c r="X22" s="31" t="s">
        <v>44</v>
      </c>
      <c r="Y22" s="31" t="s">
        <v>44</v>
      </c>
      <c r="Z22" s="31" t="s">
        <v>44</v>
      </c>
      <c r="AA22" s="31" t="s">
        <v>44</v>
      </c>
      <c r="AB22" s="31" t="s">
        <v>44</v>
      </c>
      <c r="AC22" s="31" t="s">
        <v>44</v>
      </c>
      <c r="AD22" s="31" t="s">
        <v>44</v>
      </c>
      <c r="AE22" s="31" t="s">
        <v>44</v>
      </c>
      <c r="AF22" s="31" t="s">
        <v>44</v>
      </c>
      <c r="AG22" s="31" t="s">
        <v>44</v>
      </c>
      <c r="AH22" s="31" t="s">
        <v>44</v>
      </c>
      <c r="AI22" s="31" t="s">
        <v>44</v>
      </c>
      <c r="AJ22" s="31" t="s">
        <v>44</v>
      </c>
      <c r="AK22" s="31" t="s">
        <v>44</v>
      </c>
      <c r="AL22" s="31" t="s">
        <v>44</v>
      </c>
      <c r="AM22" s="31" t="s">
        <v>44</v>
      </c>
      <c r="AN22" s="31" t="s">
        <v>44</v>
      </c>
      <c r="AO22" s="32" t="s">
        <v>44</v>
      </c>
      <c r="AP22" s="32" t="s">
        <v>44</v>
      </c>
      <c r="AQ22" s="57" t="s">
        <v>44</v>
      </c>
      <c r="AR22" s="32" t="s">
        <v>44</v>
      </c>
      <c r="AS22" s="32" t="s">
        <v>44</v>
      </c>
      <c r="AT22" s="32" t="s">
        <v>44</v>
      </c>
      <c r="AU22" s="73" t="s">
        <v>44</v>
      </c>
      <c r="AV22" s="73" t="s">
        <v>44</v>
      </c>
      <c r="AW22" s="73" t="s">
        <v>44</v>
      </c>
      <c r="AX22" s="73" t="s">
        <v>44</v>
      </c>
      <c r="AY22" s="108" t="s">
        <v>44</v>
      </c>
    </row>
    <row r="23" spans="2:51" ht="12">
      <c r="B23" s="31" t="s">
        <v>44</v>
      </c>
      <c r="F23" s="27" t="s">
        <v>9</v>
      </c>
      <c r="G23" s="12" t="s">
        <v>282</v>
      </c>
      <c r="H23" s="31" t="s">
        <v>44</v>
      </c>
      <c r="I23" s="31" t="s">
        <v>44</v>
      </c>
      <c r="J23" s="31">
        <v>100</v>
      </c>
      <c r="K23" s="31">
        <v>100</v>
      </c>
      <c r="L23" s="31">
        <v>100</v>
      </c>
      <c r="M23" s="31">
        <v>100</v>
      </c>
      <c r="N23" s="31">
        <v>100</v>
      </c>
      <c r="O23" s="31">
        <v>100</v>
      </c>
      <c r="P23" s="31">
        <v>100</v>
      </c>
      <c r="Q23" s="31">
        <v>100</v>
      </c>
      <c r="R23" s="31">
        <v>100</v>
      </c>
      <c r="S23" s="31">
        <v>100</v>
      </c>
      <c r="T23" s="31">
        <v>100</v>
      </c>
      <c r="U23" s="31">
        <v>100</v>
      </c>
      <c r="V23" s="31">
        <v>100</v>
      </c>
      <c r="W23" s="31">
        <v>100</v>
      </c>
      <c r="X23" s="31">
        <v>100</v>
      </c>
      <c r="Y23" s="31">
        <v>100</v>
      </c>
      <c r="Z23" s="31">
        <v>100</v>
      </c>
      <c r="AA23" s="31">
        <v>100</v>
      </c>
      <c r="AB23" s="31">
        <v>100</v>
      </c>
      <c r="AC23" s="31">
        <v>100</v>
      </c>
      <c r="AD23" s="31" t="s">
        <v>44</v>
      </c>
      <c r="AE23" s="31" t="s">
        <v>44</v>
      </c>
      <c r="AF23" s="31" t="s">
        <v>44</v>
      </c>
      <c r="AG23" s="31" t="s">
        <v>44</v>
      </c>
      <c r="AH23" s="31" t="s">
        <v>44</v>
      </c>
      <c r="AI23" s="31" t="s">
        <v>44</v>
      </c>
      <c r="AJ23" s="31" t="s">
        <v>44</v>
      </c>
      <c r="AK23" s="31" t="s">
        <v>44</v>
      </c>
      <c r="AL23" s="31" t="s">
        <v>44</v>
      </c>
      <c r="AM23" s="31" t="s">
        <v>44</v>
      </c>
      <c r="AN23" s="31" t="s">
        <v>44</v>
      </c>
      <c r="AO23" s="32" t="s">
        <v>44</v>
      </c>
      <c r="AP23" s="32" t="s">
        <v>44</v>
      </c>
      <c r="AQ23" s="57" t="s">
        <v>44</v>
      </c>
      <c r="AR23" s="32" t="s">
        <v>44</v>
      </c>
      <c r="AS23" s="32" t="s">
        <v>44</v>
      </c>
      <c r="AT23" s="32" t="s">
        <v>44</v>
      </c>
      <c r="AU23" s="73" t="s">
        <v>44</v>
      </c>
      <c r="AV23" s="73" t="s">
        <v>44</v>
      </c>
      <c r="AW23" s="73" t="s">
        <v>44</v>
      </c>
      <c r="AX23" s="73" t="s">
        <v>44</v>
      </c>
      <c r="AY23" s="108" t="s">
        <v>44</v>
      </c>
    </row>
    <row r="24" spans="2:51" ht="12">
      <c r="B24" s="31" t="s">
        <v>44</v>
      </c>
      <c r="F24" s="27" t="s">
        <v>10</v>
      </c>
      <c r="G24" s="12" t="s">
        <v>283</v>
      </c>
      <c r="H24" s="31" t="s">
        <v>44</v>
      </c>
      <c r="I24" s="31" t="s">
        <v>44</v>
      </c>
      <c r="J24" s="31" t="s">
        <v>44</v>
      </c>
      <c r="K24" s="31">
        <v>100</v>
      </c>
      <c r="L24" s="31">
        <v>92.568825533807285</v>
      </c>
      <c r="M24" s="31">
        <v>100</v>
      </c>
      <c r="N24" s="31">
        <v>100</v>
      </c>
      <c r="O24" s="31">
        <v>100</v>
      </c>
      <c r="P24" s="31">
        <v>100</v>
      </c>
      <c r="Q24" s="31">
        <v>100</v>
      </c>
      <c r="R24" s="31">
        <v>100</v>
      </c>
      <c r="S24" s="31">
        <v>97.51116591906694</v>
      </c>
      <c r="T24" s="31">
        <v>97.51116591906694</v>
      </c>
      <c r="U24" s="31">
        <v>80.576709503411081</v>
      </c>
      <c r="V24" s="31">
        <v>97.51116591906694</v>
      </c>
      <c r="W24" s="31">
        <v>100</v>
      </c>
      <c r="X24" s="31">
        <v>93.52858243479244</v>
      </c>
      <c r="Y24" s="31">
        <v>96.425347687551763</v>
      </c>
      <c r="Z24" s="31">
        <v>100</v>
      </c>
      <c r="AA24" s="31">
        <v>100</v>
      </c>
      <c r="AB24" s="31">
        <v>96.841692065576609</v>
      </c>
      <c r="AC24" s="31">
        <v>97.851246217172985</v>
      </c>
      <c r="AD24" s="31">
        <v>100</v>
      </c>
      <c r="AE24" s="31">
        <v>100</v>
      </c>
      <c r="AF24" s="31">
        <v>100</v>
      </c>
      <c r="AG24" s="31">
        <v>100</v>
      </c>
      <c r="AH24" s="31">
        <v>100</v>
      </c>
      <c r="AI24" s="31">
        <v>100</v>
      </c>
      <c r="AJ24" s="31">
        <v>100</v>
      </c>
      <c r="AK24" s="31">
        <v>100</v>
      </c>
      <c r="AL24" s="31">
        <v>100</v>
      </c>
      <c r="AM24" s="31">
        <v>100</v>
      </c>
      <c r="AN24" s="31">
        <v>100</v>
      </c>
      <c r="AO24" s="32">
        <v>100</v>
      </c>
      <c r="AP24" s="32">
        <v>100</v>
      </c>
      <c r="AQ24" s="57">
        <v>96.2</v>
      </c>
      <c r="AR24" s="32">
        <v>96.2</v>
      </c>
      <c r="AS24" s="32">
        <v>93.2</v>
      </c>
      <c r="AT24" s="32">
        <v>100</v>
      </c>
      <c r="AU24" s="73">
        <v>100</v>
      </c>
      <c r="AV24" s="73">
        <v>100</v>
      </c>
      <c r="AW24" s="73">
        <v>100</v>
      </c>
      <c r="AX24" s="73">
        <v>100</v>
      </c>
      <c r="AY24" s="108">
        <v>100</v>
      </c>
    </row>
    <row r="25" spans="2:51" ht="12">
      <c r="B25" s="31" t="s">
        <v>44</v>
      </c>
      <c r="F25" s="27" t="s">
        <v>12</v>
      </c>
      <c r="G25" s="12" t="s">
        <v>284</v>
      </c>
      <c r="H25" s="31" t="s">
        <v>44</v>
      </c>
      <c r="I25" s="31" t="s">
        <v>44</v>
      </c>
      <c r="J25" s="31" t="s">
        <v>44</v>
      </c>
      <c r="K25" s="31" t="s">
        <v>44</v>
      </c>
      <c r="L25" s="31" t="s">
        <v>44</v>
      </c>
      <c r="M25" s="31" t="s">
        <v>44</v>
      </c>
      <c r="N25" s="31">
        <v>100</v>
      </c>
      <c r="O25" s="31">
        <v>100</v>
      </c>
      <c r="P25" s="31">
        <v>100</v>
      </c>
      <c r="Q25" s="31">
        <v>100</v>
      </c>
      <c r="R25" s="31">
        <v>100</v>
      </c>
      <c r="S25" s="31">
        <v>100</v>
      </c>
      <c r="T25" s="31">
        <v>100</v>
      </c>
      <c r="U25" s="31">
        <v>87.618788913609635</v>
      </c>
      <c r="V25" s="31">
        <v>87.618788913609635</v>
      </c>
      <c r="W25" s="31">
        <v>87.618788913609635</v>
      </c>
      <c r="X25" s="31">
        <v>87.618788913609635</v>
      </c>
      <c r="Y25" s="31">
        <v>100</v>
      </c>
      <c r="Z25" s="31">
        <v>100</v>
      </c>
      <c r="AA25" s="31">
        <v>87.618788913609635</v>
      </c>
      <c r="AB25" s="31">
        <v>77.762111726255156</v>
      </c>
      <c r="AC25" s="31">
        <v>75.319200140959481</v>
      </c>
      <c r="AD25" s="31">
        <v>75.319200140959481</v>
      </c>
      <c r="AE25" s="31">
        <v>87.65975916869364</v>
      </c>
      <c r="AF25" s="31">
        <v>100</v>
      </c>
      <c r="AG25" s="31">
        <v>100</v>
      </c>
      <c r="AH25" s="31">
        <v>100</v>
      </c>
      <c r="AI25" s="31">
        <v>100</v>
      </c>
      <c r="AJ25" s="31">
        <v>100</v>
      </c>
      <c r="AK25" s="31">
        <v>100</v>
      </c>
      <c r="AL25" s="31">
        <v>100</v>
      </c>
      <c r="AM25" s="31">
        <v>100</v>
      </c>
      <c r="AN25" s="31">
        <v>100</v>
      </c>
      <c r="AO25" s="32">
        <v>100</v>
      </c>
      <c r="AP25" s="32">
        <v>100</v>
      </c>
      <c r="AQ25" s="57">
        <v>85.8</v>
      </c>
      <c r="AR25" s="32">
        <v>85.8</v>
      </c>
      <c r="AS25" s="32">
        <v>85.8</v>
      </c>
      <c r="AT25" s="32">
        <v>85.8</v>
      </c>
      <c r="AU25" s="73">
        <v>85.8</v>
      </c>
      <c r="AV25" s="73">
        <v>100</v>
      </c>
      <c r="AW25" s="73">
        <v>100</v>
      </c>
      <c r="AX25" s="73" t="s">
        <v>44</v>
      </c>
      <c r="AY25" s="108" t="s">
        <v>44</v>
      </c>
    </row>
    <row r="26" spans="2:51" ht="12">
      <c r="B26" s="31" t="s">
        <v>44</v>
      </c>
      <c r="F26" s="27" t="s">
        <v>13</v>
      </c>
      <c r="G26" s="12" t="s">
        <v>285</v>
      </c>
      <c r="H26" s="31" t="s">
        <v>44</v>
      </c>
      <c r="I26" s="31" t="s">
        <v>44</v>
      </c>
      <c r="J26" s="31" t="s">
        <v>44</v>
      </c>
      <c r="K26" s="31" t="s">
        <v>44</v>
      </c>
      <c r="L26" s="31" t="s">
        <v>44</v>
      </c>
      <c r="M26" s="31" t="s">
        <v>44</v>
      </c>
      <c r="N26" s="31" t="s">
        <v>44</v>
      </c>
      <c r="O26" s="31" t="s">
        <v>44</v>
      </c>
      <c r="P26" s="31" t="s">
        <v>44</v>
      </c>
      <c r="Q26" s="31">
        <v>100</v>
      </c>
      <c r="R26" s="31">
        <v>91.507240761369687</v>
      </c>
      <c r="S26" s="31">
        <v>91.507240761369687</v>
      </c>
      <c r="T26" s="31">
        <v>91.507240761369687</v>
      </c>
      <c r="U26" s="31">
        <v>91.507240761369687</v>
      </c>
      <c r="V26" s="31">
        <v>91.507240761369687</v>
      </c>
      <c r="W26" s="31">
        <v>91.507240761369687</v>
      </c>
      <c r="X26" s="31">
        <v>91.507240761369687</v>
      </c>
      <c r="Y26" s="31">
        <v>83.056053341082645</v>
      </c>
      <c r="Z26" s="31">
        <v>91.548812579712958</v>
      </c>
      <c r="AA26" s="31">
        <v>100</v>
      </c>
      <c r="AB26" s="31">
        <v>100</v>
      </c>
      <c r="AC26" s="31">
        <v>100</v>
      </c>
      <c r="AD26" s="31">
        <v>100</v>
      </c>
      <c r="AE26" s="31">
        <v>100</v>
      </c>
      <c r="AF26" s="31">
        <v>100</v>
      </c>
      <c r="AG26" s="31">
        <v>100</v>
      </c>
      <c r="AH26" s="31">
        <v>100</v>
      </c>
      <c r="AI26" s="31">
        <v>100</v>
      </c>
      <c r="AJ26" s="31">
        <v>100</v>
      </c>
      <c r="AK26" s="31">
        <v>100</v>
      </c>
      <c r="AL26" s="31">
        <v>100</v>
      </c>
      <c r="AM26" s="31">
        <v>100</v>
      </c>
      <c r="AN26" s="31">
        <v>100</v>
      </c>
      <c r="AO26" s="32">
        <v>100</v>
      </c>
      <c r="AP26" s="32">
        <v>100</v>
      </c>
      <c r="AQ26" s="57">
        <v>100</v>
      </c>
      <c r="AR26" s="32" t="s">
        <v>44</v>
      </c>
      <c r="AS26" s="32" t="s">
        <v>44</v>
      </c>
      <c r="AT26" s="32" t="s">
        <v>44</v>
      </c>
      <c r="AU26" s="73" t="s">
        <v>44</v>
      </c>
      <c r="AV26" s="73" t="s">
        <v>44</v>
      </c>
      <c r="AW26" s="73" t="s">
        <v>44</v>
      </c>
      <c r="AX26" s="73" t="s">
        <v>44</v>
      </c>
      <c r="AY26" s="108" t="s">
        <v>44</v>
      </c>
    </row>
    <row r="27" spans="2:51" ht="12">
      <c r="B27" s="31" t="s">
        <v>44</v>
      </c>
      <c r="F27" s="27" t="s">
        <v>35</v>
      </c>
      <c r="G27" s="12" t="s">
        <v>286</v>
      </c>
      <c r="H27" s="31" t="s">
        <v>44</v>
      </c>
      <c r="I27" s="31" t="s">
        <v>44</v>
      </c>
      <c r="J27" s="31" t="s">
        <v>44</v>
      </c>
      <c r="K27" s="31" t="s">
        <v>44</v>
      </c>
      <c r="L27" s="31" t="s">
        <v>44</v>
      </c>
      <c r="M27" s="31" t="s">
        <v>44</v>
      </c>
      <c r="N27" s="31" t="s">
        <v>44</v>
      </c>
      <c r="O27" s="31" t="s">
        <v>44</v>
      </c>
      <c r="P27" s="31" t="s">
        <v>44</v>
      </c>
      <c r="Q27" s="31" t="s">
        <v>44</v>
      </c>
      <c r="R27" s="31" t="s">
        <v>44</v>
      </c>
      <c r="S27" s="31" t="s">
        <v>44</v>
      </c>
      <c r="T27" s="31" t="s">
        <v>44</v>
      </c>
      <c r="U27" s="31" t="s">
        <v>44</v>
      </c>
      <c r="V27" s="31" t="s">
        <v>44</v>
      </c>
      <c r="W27" s="31" t="s">
        <v>44</v>
      </c>
      <c r="X27" s="31" t="s">
        <v>44</v>
      </c>
      <c r="Y27" s="31" t="s">
        <v>44</v>
      </c>
      <c r="Z27" s="31" t="s">
        <v>44</v>
      </c>
      <c r="AA27" s="31" t="s">
        <v>44</v>
      </c>
      <c r="AB27" s="31">
        <v>100</v>
      </c>
      <c r="AC27" s="31">
        <v>100</v>
      </c>
      <c r="AD27" s="31">
        <v>100</v>
      </c>
      <c r="AE27" s="31">
        <v>100</v>
      </c>
      <c r="AF27" s="31">
        <v>100</v>
      </c>
      <c r="AG27" s="31">
        <v>100</v>
      </c>
      <c r="AH27" s="31">
        <v>100</v>
      </c>
      <c r="AI27" s="31">
        <v>85.273906111186278</v>
      </c>
      <c r="AJ27" s="31">
        <v>100</v>
      </c>
      <c r="AK27" s="31">
        <v>100</v>
      </c>
      <c r="AL27" s="31">
        <v>100</v>
      </c>
      <c r="AM27" s="31" t="s">
        <v>44</v>
      </c>
      <c r="AN27" s="31" t="s">
        <v>44</v>
      </c>
      <c r="AO27" s="32" t="s">
        <v>44</v>
      </c>
      <c r="AP27" s="32" t="s">
        <v>44</v>
      </c>
      <c r="AQ27" s="57" t="s">
        <v>44</v>
      </c>
      <c r="AR27" s="32" t="s">
        <v>44</v>
      </c>
      <c r="AS27" s="32" t="s">
        <v>44</v>
      </c>
      <c r="AT27" s="32" t="s">
        <v>44</v>
      </c>
      <c r="AU27" s="73" t="s">
        <v>44</v>
      </c>
      <c r="AV27" s="73" t="s">
        <v>44</v>
      </c>
      <c r="AW27" s="73" t="s">
        <v>44</v>
      </c>
      <c r="AX27" s="73" t="s">
        <v>44</v>
      </c>
      <c r="AY27" s="108" t="s">
        <v>44</v>
      </c>
    </row>
    <row r="28" spans="2:51" ht="12">
      <c r="B28" s="31" t="s">
        <v>44</v>
      </c>
      <c r="F28" s="27" t="s">
        <v>36</v>
      </c>
      <c r="G28" s="12" t="s">
        <v>287</v>
      </c>
      <c r="H28" s="31" t="s">
        <v>44</v>
      </c>
      <c r="I28" s="31" t="s">
        <v>44</v>
      </c>
      <c r="J28" s="31" t="s">
        <v>44</v>
      </c>
      <c r="K28" s="31" t="s">
        <v>44</v>
      </c>
      <c r="L28" s="31" t="s">
        <v>44</v>
      </c>
      <c r="M28" s="31" t="s">
        <v>44</v>
      </c>
      <c r="N28" s="31" t="s">
        <v>44</v>
      </c>
      <c r="O28" s="31" t="s">
        <v>44</v>
      </c>
      <c r="P28" s="31" t="s">
        <v>44</v>
      </c>
      <c r="Q28" s="31" t="s">
        <v>44</v>
      </c>
      <c r="R28" s="31" t="s">
        <v>44</v>
      </c>
      <c r="S28" s="31" t="s">
        <v>44</v>
      </c>
      <c r="T28" s="31" t="s">
        <v>44</v>
      </c>
      <c r="U28" s="31" t="s">
        <v>44</v>
      </c>
      <c r="V28" s="31" t="s">
        <v>44</v>
      </c>
      <c r="W28" s="31" t="s">
        <v>44</v>
      </c>
      <c r="X28" s="31" t="s">
        <v>44</v>
      </c>
      <c r="Y28" s="31" t="s">
        <v>44</v>
      </c>
      <c r="Z28" s="31" t="s">
        <v>44</v>
      </c>
      <c r="AA28" s="31" t="s">
        <v>44</v>
      </c>
      <c r="AB28" s="31" t="s">
        <v>44</v>
      </c>
      <c r="AC28" s="31" t="s">
        <v>44</v>
      </c>
      <c r="AD28" s="31" t="s">
        <v>44</v>
      </c>
      <c r="AE28" s="31" t="s">
        <v>44</v>
      </c>
      <c r="AF28" s="31" t="s">
        <v>44</v>
      </c>
      <c r="AG28" s="31" t="s">
        <v>44</v>
      </c>
      <c r="AH28" s="31" t="s">
        <v>44</v>
      </c>
      <c r="AI28" s="31" t="s">
        <v>44</v>
      </c>
      <c r="AJ28" s="31" t="s">
        <v>44</v>
      </c>
      <c r="AK28" s="31" t="s">
        <v>44</v>
      </c>
      <c r="AL28" s="31" t="s">
        <v>44</v>
      </c>
      <c r="AM28" s="31">
        <v>100</v>
      </c>
      <c r="AN28" s="31">
        <v>100</v>
      </c>
      <c r="AO28" s="32">
        <v>100</v>
      </c>
      <c r="AP28" s="32">
        <v>100</v>
      </c>
      <c r="AQ28" s="57">
        <v>89.600000000000009</v>
      </c>
      <c r="AR28" s="32">
        <v>89.6</v>
      </c>
      <c r="AS28" s="32">
        <v>100</v>
      </c>
      <c r="AT28" s="32">
        <v>88.6</v>
      </c>
      <c r="AU28" s="73">
        <v>100</v>
      </c>
      <c r="AV28" s="73">
        <v>100</v>
      </c>
      <c r="AW28" s="73">
        <v>100</v>
      </c>
      <c r="AX28" s="73">
        <v>100</v>
      </c>
      <c r="AY28" s="108">
        <v>100</v>
      </c>
    </row>
    <row r="29" spans="2:51" ht="12">
      <c r="B29" s="31" t="s">
        <v>44</v>
      </c>
      <c r="F29" s="27" t="s">
        <v>37</v>
      </c>
      <c r="G29" s="12" t="s">
        <v>288</v>
      </c>
      <c r="H29" s="31" t="s">
        <v>44</v>
      </c>
      <c r="I29" s="31" t="s">
        <v>44</v>
      </c>
      <c r="J29" s="31" t="s">
        <v>44</v>
      </c>
      <c r="K29" s="31" t="s">
        <v>44</v>
      </c>
      <c r="L29" s="31" t="s">
        <v>44</v>
      </c>
      <c r="M29" s="31" t="s">
        <v>44</v>
      </c>
      <c r="N29" s="31" t="s">
        <v>44</v>
      </c>
      <c r="O29" s="31" t="s">
        <v>44</v>
      </c>
      <c r="P29" s="31" t="s">
        <v>44</v>
      </c>
      <c r="Q29" s="31" t="s">
        <v>44</v>
      </c>
      <c r="R29" s="31" t="s">
        <v>44</v>
      </c>
      <c r="S29" s="31" t="s">
        <v>44</v>
      </c>
      <c r="T29" s="31" t="s">
        <v>44</v>
      </c>
      <c r="U29" s="31" t="s">
        <v>44</v>
      </c>
      <c r="V29" s="31" t="s">
        <v>44</v>
      </c>
      <c r="W29" s="31" t="s">
        <v>44</v>
      </c>
      <c r="X29" s="31" t="s">
        <v>44</v>
      </c>
      <c r="Y29" s="31" t="s">
        <v>44</v>
      </c>
      <c r="Z29" s="31" t="s">
        <v>44</v>
      </c>
      <c r="AA29" s="31" t="s">
        <v>44</v>
      </c>
      <c r="AB29" s="31" t="s">
        <v>44</v>
      </c>
      <c r="AC29" s="31" t="s">
        <v>44</v>
      </c>
      <c r="AD29" s="31" t="s">
        <v>44</v>
      </c>
      <c r="AE29" s="31" t="s">
        <v>44</v>
      </c>
      <c r="AF29" s="31" t="s">
        <v>44</v>
      </c>
      <c r="AG29" s="31" t="s">
        <v>44</v>
      </c>
      <c r="AH29" s="31" t="s">
        <v>44</v>
      </c>
      <c r="AI29" s="31" t="s">
        <v>44</v>
      </c>
      <c r="AJ29" s="31" t="s">
        <v>44</v>
      </c>
      <c r="AK29" s="31" t="s">
        <v>44</v>
      </c>
      <c r="AL29" s="31" t="s">
        <v>44</v>
      </c>
      <c r="AM29" s="31" t="s">
        <v>44</v>
      </c>
      <c r="AN29" s="31">
        <v>100</v>
      </c>
      <c r="AO29" s="32">
        <v>100</v>
      </c>
      <c r="AP29" s="32">
        <v>100</v>
      </c>
      <c r="AQ29" s="57">
        <v>100</v>
      </c>
      <c r="AR29" s="32">
        <v>100</v>
      </c>
      <c r="AS29" s="32">
        <v>100</v>
      </c>
      <c r="AT29" s="32">
        <v>100</v>
      </c>
      <c r="AU29" s="73">
        <v>100</v>
      </c>
      <c r="AV29" s="73">
        <v>100</v>
      </c>
      <c r="AW29" s="73">
        <v>100</v>
      </c>
      <c r="AX29" s="73">
        <v>100</v>
      </c>
      <c r="AY29" s="108">
        <v>100</v>
      </c>
    </row>
    <row r="30" spans="2:51" ht="12">
      <c r="B30" s="31" t="s">
        <v>44</v>
      </c>
      <c r="F30" s="27" t="s">
        <v>14</v>
      </c>
      <c r="G30" s="12" t="s">
        <v>289</v>
      </c>
      <c r="H30" s="31">
        <v>94.814257911858064</v>
      </c>
      <c r="I30" s="31">
        <v>99.217274364957831</v>
      </c>
      <c r="J30" s="31">
        <v>89.727831818444542</v>
      </c>
      <c r="K30" s="31">
        <v>96.985377249749348</v>
      </c>
      <c r="L30" s="31">
        <v>99.208957413459714</v>
      </c>
      <c r="M30" s="31">
        <v>99.056608144045725</v>
      </c>
      <c r="N30" s="31">
        <v>98.337006784699184</v>
      </c>
      <c r="O30" s="31">
        <v>99.804294502146888</v>
      </c>
      <c r="P30" s="31">
        <v>99.192777642156727</v>
      </c>
      <c r="Q30" s="31">
        <v>99.80482976278816</v>
      </c>
      <c r="R30" s="31">
        <v>94.569475499058512</v>
      </c>
      <c r="S30" s="31">
        <v>95.110533590276162</v>
      </c>
      <c r="T30" s="31">
        <v>89.368360390379564</v>
      </c>
      <c r="U30" s="31">
        <v>96.080601458689387</v>
      </c>
      <c r="V30" s="31">
        <v>86.355270972654267</v>
      </c>
      <c r="W30" s="31">
        <v>93.397243277610471</v>
      </c>
      <c r="X30" s="31">
        <v>90.51607280003789</v>
      </c>
      <c r="Y30" s="31">
        <v>93.158991412927648</v>
      </c>
      <c r="Z30" s="31">
        <v>93.147875516161392</v>
      </c>
      <c r="AA30" s="31">
        <v>93.133192090862309</v>
      </c>
      <c r="AB30" s="31">
        <v>89.058896009406013</v>
      </c>
      <c r="AC30" s="31">
        <v>88.018809388036061</v>
      </c>
      <c r="AD30" s="31">
        <v>92.251463598966183</v>
      </c>
      <c r="AE30" s="31">
        <v>94.125024512666172</v>
      </c>
      <c r="AF30" s="31">
        <v>94.62677950939414</v>
      </c>
      <c r="AG30" s="31">
        <v>80.135143978841285</v>
      </c>
      <c r="AH30" s="31">
        <v>81.827528589632493</v>
      </c>
      <c r="AI30" s="31">
        <v>95.78170792616217</v>
      </c>
      <c r="AJ30" s="31">
        <v>99.608029826811418</v>
      </c>
      <c r="AK30" s="31">
        <v>96.197788209085857</v>
      </c>
      <c r="AL30" s="31">
        <v>96.026688236490131</v>
      </c>
      <c r="AM30" s="31">
        <v>99.320739525888243</v>
      </c>
      <c r="AN30" s="31">
        <v>99.398802504636436</v>
      </c>
      <c r="AO30" s="32">
        <v>99.4</v>
      </c>
      <c r="AP30" s="32">
        <v>99.1</v>
      </c>
      <c r="AQ30" s="57">
        <v>93.4</v>
      </c>
      <c r="AR30" s="32" t="s">
        <v>44</v>
      </c>
      <c r="AS30" s="32" t="s">
        <v>44</v>
      </c>
      <c r="AT30" s="32" t="s">
        <v>44</v>
      </c>
      <c r="AU30" s="73" t="s">
        <v>44</v>
      </c>
      <c r="AV30" s="73" t="s">
        <v>44</v>
      </c>
      <c r="AW30" s="73" t="s">
        <v>44</v>
      </c>
      <c r="AX30" s="73" t="s">
        <v>44</v>
      </c>
      <c r="AY30" s="108" t="s">
        <v>44</v>
      </c>
    </row>
    <row r="31" spans="2:51" ht="12">
      <c r="B31" s="31" t="s">
        <v>44</v>
      </c>
      <c r="F31" s="27" t="s">
        <v>15</v>
      </c>
      <c r="G31" s="12" t="s">
        <v>290</v>
      </c>
      <c r="H31" s="31">
        <v>100</v>
      </c>
      <c r="I31" s="31">
        <v>100</v>
      </c>
      <c r="J31" s="31">
        <v>100</v>
      </c>
      <c r="K31" s="31">
        <v>100</v>
      </c>
      <c r="L31" s="31">
        <v>100</v>
      </c>
      <c r="M31" s="31">
        <v>100</v>
      </c>
      <c r="N31" s="31">
        <v>100</v>
      </c>
      <c r="O31" s="31">
        <v>100</v>
      </c>
      <c r="P31" s="31">
        <v>100</v>
      </c>
      <c r="Q31" s="31">
        <v>100</v>
      </c>
      <c r="R31" s="31">
        <v>100</v>
      </c>
      <c r="S31" s="31">
        <v>100</v>
      </c>
      <c r="T31" s="31">
        <v>100</v>
      </c>
      <c r="U31" s="31">
        <v>100</v>
      </c>
      <c r="V31" s="31">
        <v>100</v>
      </c>
      <c r="W31" s="31">
        <v>100</v>
      </c>
      <c r="X31" s="31">
        <v>100</v>
      </c>
      <c r="Y31" s="31">
        <v>100</v>
      </c>
      <c r="Z31" s="31">
        <v>100</v>
      </c>
      <c r="AA31" s="31">
        <v>100</v>
      </c>
      <c r="AB31" s="31">
        <v>100</v>
      </c>
      <c r="AC31" s="31">
        <v>100</v>
      </c>
      <c r="AD31" s="31">
        <v>100</v>
      </c>
      <c r="AE31" s="31">
        <v>100</v>
      </c>
      <c r="AF31" s="31">
        <v>100</v>
      </c>
      <c r="AG31" s="31">
        <v>100</v>
      </c>
      <c r="AH31" s="31">
        <v>100</v>
      </c>
      <c r="AI31" s="31">
        <v>100</v>
      </c>
      <c r="AJ31" s="31">
        <v>100</v>
      </c>
      <c r="AK31" s="31">
        <v>100</v>
      </c>
      <c r="AL31" s="31">
        <v>100</v>
      </c>
      <c r="AM31" s="31">
        <v>100</v>
      </c>
      <c r="AN31" s="31">
        <v>100</v>
      </c>
      <c r="AO31" s="32">
        <v>100</v>
      </c>
      <c r="AP31" s="32">
        <v>100</v>
      </c>
      <c r="AQ31" s="57">
        <v>100</v>
      </c>
      <c r="AR31" s="32">
        <v>100</v>
      </c>
      <c r="AS31" s="32">
        <v>100</v>
      </c>
      <c r="AT31" s="32">
        <v>100</v>
      </c>
      <c r="AU31" s="73">
        <v>100</v>
      </c>
      <c r="AV31" s="73">
        <v>100</v>
      </c>
      <c r="AW31" s="73">
        <v>100</v>
      </c>
      <c r="AX31" s="73">
        <v>100</v>
      </c>
      <c r="AY31" s="108">
        <v>100</v>
      </c>
    </row>
    <row r="32" spans="2:51" ht="12">
      <c r="B32" s="31" t="s">
        <v>44</v>
      </c>
      <c r="F32" s="27" t="s">
        <v>16</v>
      </c>
      <c r="G32" s="12" t="s">
        <v>291</v>
      </c>
      <c r="H32" s="31">
        <v>100</v>
      </c>
      <c r="I32" s="31">
        <v>100</v>
      </c>
      <c r="J32" s="31">
        <v>100</v>
      </c>
      <c r="K32" s="31">
        <v>100</v>
      </c>
      <c r="L32" s="31">
        <v>100</v>
      </c>
      <c r="M32" s="31">
        <v>100</v>
      </c>
      <c r="N32" s="31">
        <v>100</v>
      </c>
      <c r="O32" s="31">
        <v>100</v>
      </c>
      <c r="P32" s="31">
        <v>100</v>
      </c>
      <c r="Q32" s="31">
        <v>100</v>
      </c>
      <c r="R32" s="31">
        <v>100</v>
      </c>
      <c r="S32" s="31">
        <v>100</v>
      </c>
      <c r="T32" s="31">
        <v>100</v>
      </c>
      <c r="U32" s="31">
        <v>100</v>
      </c>
      <c r="V32" s="31">
        <v>100</v>
      </c>
      <c r="W32" s="31">
        <v>100</v>
      </c>
      <c r="X32" s="31">
        <v>100</v>
      </c>
      <c r="Y32" s="31">
        <v>100</v>
      </c>
      <c r="Z32" s="31">
        <v>100</v>
      </c>
      <c r="AA32" s="31">
        <v>100</v>
      </c>
      <c r="AB32" s="31">
        <v>100</v>
      </c>
      <c r="AC32" s="31">
        <v>100</v>
      </c>
      <c r="AD32" s="31">
        <v>100</v>
      </c>
      <c r="AE32" s="31">
        <v>100</v>
      </c>
      <c r="AF32" s="31">
        <v>100</v>
      </c>
      <c r="AG32" s="31">
        <v>100</v>
      </c>
      <c r="AH32" s="31">
        <v>100</v>
      </c>
      <c r="AI32" s="31">
        <v>100</v>
      </c>
      <c r="AJ32" s="31">
        <v>100</v>
      </c>
      <c r="AK32" s="31">
        <v>100</v>
      </c>
      <c r="AL32" s="31">
        <v>100</v>
      </c>
      <c r="AM32" s="31">
        <v>100</v>
      </c>
      <c r="AN32" s="31">
        <v>100</v>
      </c>
      <c r="AO32" s="32">
        <v>100</v>
      </c>
      <c r="AP32" s="32">
        <v>100</v>
      </c>
      <c r="AQ32" s="57">
        <v>100</v>
      </c>
      <c r="AR32" s="32">
        <v>100</v>
      </c>
      <c r="AS32" s="32">
        <v>100</v>
      </c>
      <c r="AT32" s="32">
        <v>100</v>
      </c>
      <c r="AU32" s="73">
        <v>100</v>
      </c>
      <c r="AV32" s="73">
        <v>100</v>
      </c>
      <c r="AW32" s="73">
        <v>100</v>
      </c>
      <c r="AX32" s="73">
        <v>100</v>
      </c>
      <c r="AY32" s="108">
        <v>100</v>
      </c>
    </row>
    <row r="33" spans="2:51" ht="12">
      <c r="B33" s="31" t="s">
        <v>44</v>
      </c>
      <c r="F33" s="27" t="s">
        <v>17</v>
      </c>
      <c r="G33" s="12" t="s">
        <v>292</v>
      </c>
      <c r="H33" s="31">
        <v>100</v>
      </c>
      <c r="I33" s="31">
        <v>92.445953040743433</v>
      </c>
      <c r="J33" s="31">
        <v>100</v>
      </c>
      <c r="K33" s="31">
        <v>97.99125483657869</v>
      </c>
      <c r="L33" s="31">
        <v>96.950643304287638</v>
      </c>
      <c r="M33" s="31">
        <v>100</v>
      </c>
      <c r="N33" s="31">
        <v>98.959388467708948</v>
      </c>
      <c r="O33" s="31">
        <v>100</v>
      </c>
      <c r="P33" s="31">
        <v>100</v>
      </c>
      <c r="Q33" s="31">
        <v>100</v>
      </c>
      <c r="R33" s="31">
        <v>100</v>
      </c>
      <c r="S33" s="31">
        <v>100</v>
      </c>
      <c r="T33" s="31">
        <v>100</v>
      </c>
      <c r="U33" s="31">
        <v>100</v>
      </c>
      <c r="V33" s="31">
        <v>100</v>
      </c>
      <c r="W33" s="31">
        <v>100</v>
      </c>
      <c r="X33" s="31">
        <v>100</v>
      </c>
      <c r="Y33" s="31">
        <v>100</v>
      </c>
      <c r="Z33" s="31">
        <v>100</v>
      </c>
      <c r="AA33" s="31">
        <v>100</v>
      </c>
      <c r="AB33" s="31">
        <v>94.516461060695292</v>
      </c>
      <c r="AC33" s="31">
        <v>94.516461060695292</v>
      </c>
      <c r="AD33" s="31">
        <v>60.03124404071071</v>
      </c>
      <c r="AE33" s="31">
        <v>95.872496309949</v>
      </c>
      <c r="AF33" s="31">
        <v>93.764259912152568</v>
      </c>
      <c r="AG33" s="31">
        <v>93.764259912152568</v>
      </c>
      <c r="AH33" s="31">
        <v>93.764259912152568</v>
      </c>
      <c r="AI33" s="31">
        <v>93.764259912152568</v>
      </c>
      <c r="AJ33" s="31">
        <v>93.764259912152568</v>
      </c>
      <c r="AK33" s="31">
        <v>93.764259912152568</v>
      </c>
      <c r="AL33" s="31">
        <v>93.764259912152568</v>
      </c>
      <c r="AM33" s="31">
        <v>88.338546566021961</v>
      </c>
      <c r="AN33" s="31">
        <v>96.847838654061405</v>
      </c>
      <c r="AO33" s="32">
        <v>95.8</v>
      </c>
      <c r="AP33" s="32">
        <v>100</v>
      </c>
      <c r="AQ33" s="57">
        <v>100</v>
      </c>
      <c r="AR33" s="32">
        <v>100</v>
      </c>
      <c r="AS33" s="32">
        <v>100</v>
      </c>
      <c r="AT33" s="32">
        <v>100</v>
      </c>
      <c r="AU33" s="73">
        <v>100</v>
      </c>
      <c r="AV33" s="73">
        <v>100</v>
      </c>
      <c r="AW33" s="73" t="s">
        <v>44</v>
      </c>
      <c r="AX33" s="73" t="s">
        <v>44</v>
      </c>
      <c r="AY33" s="108" t="s">
        <v>44</v>
      </c>
    </row>
    <row r="34" spans="2:51" ht="12">
      <c r="B34" s="31" t="s">
        <v>44</v>
      </c>
      <c r="F34" s="27" t="s">
        <v>18</v>
      </c>
      <c r="G34" s="12" t="s">
        <v>293</v>
      </c>
      <c r="H34" s="31">
        <v>85.86043709124688</v>
      </c>
      <c r="I34" s="31">
        <v>85.86043709124688</v>
      </c>
      <c r="J34" s="31">
        <v>100</v>
      </c>
      <c r="K34" s="31">
        <v>100</v>
      </c>
      <c r="L34" s="31">
        <v>100</v>
      </c>
      <c r="M34" s="31">
        <v>100</v>
      </c>
      <c r="N34" s="31">
        <v>100</v>
      </c>
      <c r="O34" s="31">
        <v>100</v>
      </c>
      <c r="P34" s="31">
        <v>100</v>
      </c>
      <c r="Q34" s="31">
        <v>100</v>
      </c>
      <c r="R34" s="31">
        <v>100</v>
      </c>
      <c r="S34" s="31">
        <v>100</v>
      </c>
      <c r="T34" s="31">
        <v>100</v>
      </c>
      <c r="U34" s="31">
        <v>100</v>
      </c>
      <c r="V34" s="31">
        <v>92.46726050945459</v>
      </c>
      <c r="W34" s="31">
        <v>95.042975464916395</v>
      </c>
      <c r="X34" s="31">
        <v>95.042975464916395</v>
      </c>
      <c r="Y34" s="31">
        <v>95.042975464916395</v>
      </c>
      <c r="Z34" s="31">
        <v>95.049813977877108</v>
      </c>
      <c r="AA34" s="31">
        <v>95.049813977877108</v>
      </c>
      <c r="AB34" s="31">
        <v>100</v>
      </c>
      <c r="AC34" s="31">
        <v>100</v>
      </c>
      <c r="AD34" s="31">
        <v>100</v>
      </c>
      <c r="AE34" s="31">
        <v>100</v>
      </c>
      <c r="AF34" s="31">
        <v>100</v>
      </c>
      <c r="AG34" s="31">
        <v>100</v>
      </c>
      <c r="AH34" s="31">
        <v>100</v>
      </c>
      <c r="AI34" s="31">
        <v>100</v>
      </c>
      <c r="AJ34" s="31">
        <v>100</v>
      </c>
      <c r="AK34" s="31">
        <v>100</v>
      </c>
      <c r="AL34" s="31">
        <v>100</v>
      </c>
      <c r="AM34" s="31">
        <v>100</v>
      </c>
      <c r="AN34" s="31">
        <v>100</v>
      </c>
      <c r="AO34" s="32" t="s">
        <v>44</v>
      </c>
      <c r="AP34" s="32" t="s">
        <v>44</v>
      </c>
      <c r="AQ34" s="57" t="s">
        <v>44</v>
      </c>
      <c r="AR34" s="32" t="s">
        <v>44</v>
      </c>
      <c r="AS34" s="32" t="s">
        <v>44</v>
      </c>
      <c r="AT34" s="32" t="s">
        <v>44</v>
      </c>
      <c r="AU34" s="73" t="s">
        <v>44</v>
      </c>
      <c r="AV34" s="73" t="s">
        <v>44</v>
      </c>
      <c r="AW34" s="73" t="s">
        <v>44</v>
      </c>
      <c r="AX34" s="73" t="s">
        <v>44</v>
      </c>
      <c r="AY34" s="108" t="s">
        <v>44</v>
      </c>
    </row>
    <row r="35" spans="2:51" ht="12">
      <c r="B35" s="31" t="s">
        <v>44</v>
      </c>
      <c r="F35" s="27" t="s">
        <v>19</v>
      </c>
      <c r="G35" s="12" t="s">
        <v>294</v>
      </c>
      <c r="H35" s="31">
        <v>100</v>
      </c>
      <c r="I35" s="31">
        <v>100</v>
      </c>
      <c r="J35" s="31">
        <v>100</v>
      </c>
      <c r="K35" s="31">
        <v>100</v>
      </c>
      <c r="L35" s="31">
        <v>100</v>
      </c>
      <c r="M35" s="31">
        <v>100</v>
      </c>
      <c r="N35" s="31">
        <v>100</v>
      </c>
      <c r="O35" s="31">
        <v>88.406502203651755</v>
      </c>
      <c r="P35" s="31">
        <v>100</v>
      </c>
      <c r="Q35" s="31">
        <v>100</v>
      </c>
      <c r="R35" s="31">
        <v>100</v>
      </c>
      <c r="S35" s="31">
        <v>100</v>
      </c>
      <c r="T35" s="31">
        <v>100</v>
      </c>
      <c r="U35" s="31">
        <v>88.406502203651755</v>
      </c>
      <c r="V35" s="31">
        <v>88.406502203651755</v>
      </c>
      <c r="W35" s="31">
        <v>100</v>
      </c>
      <c r="X35" s="31">
        <v>88.406502203651755</v>
      </c>
      <c r="Y35" s="31">
        <v>65.219506610955293</v>
      </c>
      <c r="Z35" s="31">
        <v>100</v>
      </c>
      <c r="AA35" s="31">
        <v>88.802396352050067</v>
      </c>
      <c r="AB35" s="31">
        <v>100</v>
      </c>
      <c r="AC35" s="31">
        <v>100</v>
      </c>
      <c r="AD35" s="31">
        <v>100</v>
      </c>
      <c r="AE35" s="31">
        <v>100</v>
      </c>
      <c r="AF35" s="31">
        <v>100</v>
      </c>
      <c r="AG35" s="31">
        <v>100</v>
      </c>
      <c r="AH35" s="31">
        <v>100</v>
      </c>
      <c r="AI35" s="31">
        <v>100</v>
      </c>
      <c r="AJ35" s="31">
        <v>100</v>
      </c>
      <c r="AK35" s="31">
        <v>100</v>
      </c>
      <c r="AL35" s="31">
        <v>100</v>
      </c>
      <c r="AM35" s="31">
        <v>100</v>
      </c>
      <c r="AN35" s="31">
        <v>100</v>
      </c>
      <c r="AO35" s="32">
        <v>100</v>
      </c>
      <c r="AP35" s="32">
        <v>100</v>
      </c>
      <c r="AQ35" s="57">
        <v>100</v>
      </c>
      <c r="AR35" s="32">
        <v>100</v>
      </c>
      <c r="AS35" s="32">
        <v>100</v>
      </c>
      <c r="AT35" s="32">
        <v>100</v>
      </c>
      <c r="AU35" s="73">
        <v>100</v>
      </c>
      <c r="AV35" s="73">
        <v>100</v>
      </c>
      <c r="AW35" s="73">
        <v>100</v>
      </c>
      <c r="AX35" s="73">
        <v>100</v>
      </c>
      <c r="AY35" s="108">
        <v>100</v>
      </c>
    </row>
    <row r="36" spans="2:51" ht="12">
      <c r="B36" s="31" t="s">
        <v>44</v>
      </c>
      <c r="F36" s="27" t="s">
        <v>20</v>
      </c>
      <c r="G36" s="12" t="s">
        <v>295</v>
      </c>
      <c r="H36" s="31">
        <v>78.902529981449788</v>
      </c>
      <c r="I36" s="31">
        <v>88.492118274102154</v>
      </c>
      <c r="J36" s="31">
        <v>88.492118274102154</v>
      </c>
      <c r="K36" s="31">
        <v>100</v>
      </c>
      <c r="L36" s="31">
        <v>100</v>
      </c>
      <c r="M36" s="31">
        <v>100</v>
      </c>
      <c r="N36" s="31">
        <v>100</v>
      </c>
      <c r="O36" s="31">
        <v>100</v>
      </c>
      <c r="P36" s="31">
        <v>100</v>
      </c>
      <c r="Q36" s="31">
        <v>100</v>
      </c>
      <c r="R36" s="31">
        <v>100</v>
      </c>
      <c r="S36" s="31">
        <v>100</v>
      </c>
      <c r="T36" s="31" t="s">
        <v>44</v>
      </c>
      <c r="U36" s="31" t="s">
        <v>44</v>
      </c>
      <c r="V36" s="31" t="s">
        <v>44</v>
      </c>
      <c r="W36" s="31" t="s">
        <v>44</v>
      </c>
      <c r="X36" s="31" t="s">
        <v>44</v>
      </c>
      <c r="Y36" s="31" t="s">
        <v>44</v>
      </c>
      <c r="Z36" s="31" t="s">
        <v>44</v>
      </c>
      <c r="AA36" s="31" t="s">
        <v>44</v>
      </c>
      <c r="AB36" s="31" t="s">
        <v>44</v>
      </c>
      <c r="AC36" s="31" t="s">
        <v>44</v>
      </c>
      <c r="AD36" s="31" t="s">
        <v>44</v>
      </c>
      <c r="AE36" s="31" t="s">
        <v>44</v>
      </c>
      <c r="AF36" s="31" t="s">
        <v>44</v>
      </c>
      <c r="AG36" s="31" t="s">
        <v>44</v>
      </c>
      <c r="AH36" s="31" t="s">
        <v>44</v>
      </c>
      <c r="AI36" s="31" t="s">
        <v>44</v>
      </c>
      <c r="AJ36" s="31" t="s">
        <v>44</v>
      </c>
      <c r="AK36" s="31" t="s">
        <v>44</v>
      </c>
      <c r="AL36" s="31" t="s">
        <v>44</v>
      </c>
      <c r="AM36" s="31" t="s">
        <v>44</v>
      </c>
      <c r="AN36" s="31" t="s">
        <v>44</v>
      </c>
      <c r="AO36" s="32" t="s">
        <v>44</v>
      </c>
      <c r="AP36" s="32" t="s">
        <v>44</v>
      </c>
      <c r="AQ36" s="57" t="s">
        <v>44</v>
      </c>
      <c r="AR36" s="32" t="s">
        <v>44</v>
      </c>
      <c r="AS36" s="32" t="s">
        <v>44</v>
      </c>
      <c r="AT36" s="32" t="s">
        <v>44</v>
      </c>
      <c r="AU36" s="73" t="s">
        <v>44</v>
      </c>
      <c r="AV36" s="73" t="s">
        <v>44</v>
      </c>
      <c r="AW36" s="73" t="s">
        <v>44</v>
      </c>
      <c r="AX36" s="73" t="s">
        <v>44</v>
      </c>
      <c r="AY36" s="108" t="s">
        <v>44</v>
      </c>
    </row>
    <row r="37" spans="2:51" ht="12">
      <c r="B37" s="31" t="s">
        <v>44</v>
      </c>
      <c r="F37" s="27" t="s">
        <v>21</v>
      </c>
      <c r="G37" s="12" t="s">
        <v>296</v>
      </c>
      <c r="H37" s="31" t="s">
        <v>44</v>
      </c>
      <c r="I37" s="31" t="s">
        <v>44</v>
      </c>
      <c r="J37" s="31">
        <v>100</v>
      </c>
      <c r="K37" s="31">
        <v>93.347963379540673</v>
      </c>
      <c r="L37" s="31">
        <v>100</v>
      </c>
      <c r="M37" s="31">
        <v>100</v>
      </c>
      <c r="N37" s="31">
        <v>100</v>
      </c>
      <c r="O37" s="31">
        <v>100</v>
      </c>
      <c r="P37" s="31">
        <v>100</v>
      </c>
      <c r="Q37" s="31">
        <v>100</v>
      </c>
      <c r="R37" s="31">
        <v>100</v>
      </c>
      <c r="S37" s="31">
        <v>100</v>
      </c>
      <c r="T37" s="31">
        <v>72.432897426386447</v>
      </c>
      <c r="U37" s="31">
        <v>72.432897426386447</v>
      </c>
      <c r="V37" s="31">
        <v>76.568894010125831</v>
      </c>
      <c r="W37" s="31">
        <v>88.255738701161349</v>
      </c>
      <c r="X37" s="31">
        <v>29.013440616232128</v>
      </c>
      <c r="Y37" s="31">
        <v>52.368221220698018</v>
      </c>
      <c r="Z37" s="31">
        <v>53.341683020877504</v>
      </c>
      <c r="AA37" s="31">
        <v>76.679258973004096</v>
      </c>
      <c r="AB37" s="31">
        <v>88.341732713425245</v>
      </c>
      <c r="AC37" s="31">
        <v>88.341732713425245</v>
      </c>
      <c r="AD37" s="31">
        <v>99.027623532993857</v>
      </c>
      <c r="AE37" s="31">
        <v>99.027623532993857</v>
      </c>
      <c r="AF37" s="31">
        <v>100</v>
      </c>
      <c r="AG37" s="31">
        <v>100</v>
      </c>
      <c r="AH37" s="31">
        <v>100</v>
      </c>
      <c r="AI37" s="31">
        <v>88.439318204441093</v>
      </c>
      <c r="AJ37" s="31">
        <v>100</v>
      </c>
      <c r="AK37" s="31">
        <v>100</v>
      </c>
      <c r="AL37" s="31">
        <v>100</v>
      </c>
      <c r="AM37" s="31">
        <v>100</v>
      </c>
      <c r="AN37" s="31">
        <v>100</v>
      </c>
      <c r="AO37" s="32">
        <v>100</v>
      </c>
      <c r="AP37" s="32">
        <v>100</v>
      </c>
      <c r="AQ37" s="57">
        <v>96.5</v>
      </c>
      <c r="AR37" s="32">
        <v>96.5</v>
      </c>
      <c r="AS37" s="32">
        <v>96.5</v>
      </c>
      <c r="AT37" s="32">
        <v>96.5</v>
      </c>
      <c r="AU37" s="73">
        <v>100</v>
      </c>
      <c r="AV37" s="73">
        <v>100</v>
      </c>
      <c r="AW37" s="73">
        <v>100</v>
      </c>
      <c r="AX37" s="73">
        <v>100</v>
      </c>
      <c r="AY37" s="108">
        <v>100</v>
      </c>
    </row>
    <row r="38" spans="2:51" ht="12">
      <c r="B38" s="31" t="s">
        <v>44</v>
      </c>
      <c r="F38" s="27" t="s">
        <v>22</v>
      </c>
      <c r="G38" s="12" t="s">
        <v>297</v>
      </c>
      <c r="H38" s="31" t="s">
        <v>44</v>
      </c>
      <c r="I38" s="31" t="s">
        <v>44</v>
      </c>
      <c r="J38" s="31" t="s">
        <v>44</v>
      </c>
      <c r="K38" s="31" t="s">
        <v>44</v>
      </c>
      <c r="L38" s="31" t="s">
        <v>44</v>
      </c>
      <c r="M38" s="31" t="s">
        <v>44</v>
      </c>
      <c r="N38" s="31">
        <v>99.012079199701134</v>
      </c>
      <c r="O38" s="31">
        <v>99.011833091135557</v>
      </c>
      <c r="P38" s="31">
        <v>99.011833091135557</v>
      </c>
      <c r="Q38" s="31">
        <v>99.011833091135557</v>
      </c>
      <c r="R38" s="31">
        <v>87.991321467581656</v>
      </c>
      <c r="S38" s="31">
        <v>100</v>
      </c>
      <c r="T38" s="31">
        <v>99.340781324519384</v>
      </c>
      <c r="U38" s="31">
        <v>100</v>
      </c>
      <c r="V38" s="31">
        <v>100</v>
      </c>
      <c r="W38" s="31">
        <v>100</v>
      </c>
      <c r="X38" s="31">
        <v>100</v>
      </c>
      <c r="Y38" s="31">
        <v>100</v>
      </c>
      <c r="Z38" s="31">
        <v>99.365381564334442</v>
      </c>
      <c r="AA38" s="31">
        <v>100</v>
      </c>
      <c r="AB38" s="31">
        <v>88.406189199796245</v>
      </c>
      <c r="AC38" s="31">
        <v>84.522417088992256</v>
      </c>
      <c r="AD38" s="31">
        <v>83.981633688567541</v>
      </c>
      <c r="AE38" s="31">
        <v>96.018180169673826</v>
      </c>
      <c r="AF38" s="31">
        <v>95.602192665052954</v>
      </c>
      <c r="AG38" s="31" t="s">
        <v>44</v>
      </c>
      <c r="AH38" s="31" t="s">
        <v>44</v>
      </c>
      <c r="AI38" s="31" t="s">
        <v>44</v>
      </c>
      <c r="AJ38" s="31" t="s">
        <v>44</v>
      </c>
      <c r="AK38" s="31" t="s">
        <v>44</v>
      </c>
      <c r="AL38" s="31" t="s">
        <v>44</v>
      </c>
      <c r="AM38" s="31" t="s">
        <v>44</v>
      </c>
      <c r="AN38" s="31" t="s">
        <v>44</v>
      </c>
      <c r="AO38" s="32" t="s">
        <v>44</v>
      </c>
      <c r="AP38" s="32" t="s">
        <v>44</v>
      </c>
      <c r="AQ38" s="57" t="s">
        <v>44</v>
      </c>
      <c r="AR38" s="32" t="s">
        <v>44</v>
      </c>
      <c r="AS38" s="32" t="s">
        <v>44</v>
      </c>
      <c r="AT38" s="32" t="s">
        <v>44</v>
      </c>
      <c r="AU38" s="73" t="s">
        <v>44</v>
      </c>
      <c r="AV38" s="73" t="s">
        <v>44</v>
      </c>
      <c r="AW38" s="73" t="s">
        <v>44</v>
      </c>
      <c r="AX38" s="73" t="s">
        <v>44</v>
      </c>
      <c r="AY38" s="108" t="s">
        <v>44</v>
      </c>
    </row>
    <row r="39" spans="2:51" ht="12">
      <c r="B39" s="31" t="s">
        <v>44</v>
      </c>
      <c r="F39" s="27" t="s">
        <v>23</v>
      </c>
      <c r="G39" s="12" t="s">
        <v>298</v>
      </c>
      <c r="H39" s="31" t="s">
        <v>44</v>
      </c>
      <c r="I39" s="31" t="s">
        <v>44</v>
      </c>
      <c r="J39" s="31" t="s">
        <v>44</v>
      </c>
      <c r="K39" s="31" t="s">
        <v>44</v>
      </c>
      <c r="L39" s="31" t="s">
        <v>44</v>
      </c>
      <c r="M39" s="31" t="s">
        <v>44</v>
      </c>
      <c r="N39" s="31" t="s">
        <v>44</v>
      </c>
      <c r="O39" s="31" t="s">
        <v>44</v>
      </c>
      <c r="P39" s="31">
        <v>100</v>
      </c>
      <c r="Q39" s="31">
        <v>100</v>
      </c>
      <c r="R39" s="31">
        <v>100</v>
      </c>
      <c r="S39" s="31">
        <v>100</v>
      </c>
      <c r="T39" s="31">
        <v>100</v>
      </c>
      <c r="U39" s="31">
        <v>100</v>
      </c>
      <c r="V39" s="31">
        <v>100</v>
      </c>
      <c r="W39" s="31">
        <v>100</v>
      </c>
      <c r="X39" s="31">
        <v>100</v>
      </c>
      <c r="Y39" s="31">
        <v>100</v>
      </c>
      <c r="Z39" s="31">
        <v>100</v>
      </c>
      <c r="AA39" s="31">
        <v>100</v>
      </c>
      <c r="AB39" s="31">
        <v>100</v>
      </c>
      <c r="AC39" s="31">
        <v>100</v>
      </c>
      <c r="AD39" s="31">
        <v>100</v>
      </c>
      <c r="AE39" s="31">
        <v>100</v>
      </c>
      <c r="AF39" s="31">
        <v>100</v>
      </c>
      <c r="AG39" s="31">
        <v>100</v>
      </c>
      <c r="AH39" s="31">
        <v>100</v>
      </c>
      <c r="AI39" s="31">
        <v>100</v>
      </c>
      <c r="AJ39" s="31">
        <v>100</v>
      </c>
      <c r="AK39" s="31">
        <v>100</v>
      </c>
      <c r="AL39" s="31">
        <v>100</v>
      </c>
      <c r="AM39" s="31">
        <v>100</v>
      </c>
      <c r="AN39" s="31">
        <v>100</v>
      </c>
      <c r="AO39" s="32">
        <v>100</v>
      </c>
      <c r="AP39" s="32">
        <v>100</v>
      </c>
      <c r="AQ39" s="57">
        <v>100</v>
      </c>
      <c r="AR39" s="32">
        <v>100</v>
      </c>
      <c r="AS39" s="32" t="s">
        <v>44</v>
      </c>
      <c r="AT39" s="32" t="s">
        <v>44</v>
      </c>
      <c r="AU39" s="73" t="s">
        <v>44</v>
      </c>
      <c r="AV39" s="73" t="s">
        <v>44</v>
      </c>
      <c r="AW39" s="73" t="s">
        <v>44</v>
      </c>
      <c r="AX39" s="73" t="s">
        <v>44</v>
      </c>
      <c r="AY39" s="108" t="s">
        <v>44</v>
      </c>
    </row>
    <row r="40" spans="2:51" ht="12">
      <c r="B40" s="31" t="s">
        <v>44</v>
      </c>
      <c r="F40" s="27" t="s">
        <v>24</v>
      </c>
      <c r="G40" s="12" t="s">
        <v>299</v>
      </c>
      <c r="H40" s="31" t="s">
        <v>44</v>
      </c>
      <c r="I40" s="31" t="s">
        <v>44</v>
      </c>
      <c r="J40" s="31" t="s">
        <v>44</v>
      </c>
      <c r="K40" s="31" t="s">
        <v>44</v>
      </c>
      <c r="L40" s="31" t="s">
        <v>44</v>
      </c>
      <c r="M40" s="31" t="s">
        <v>44</v>
      </c>
      <c r="N40" s="31" t="s">
        <v>44</v>
      </c>
      <c r="O40" s="31" t="s">
        <v>44</v>
      </c>
      <c r="P40" s="31" t="s">
        <v>44</v>
      </c>
      <c r="Q40" s="31">
        <v>100</v>
      </c>
      <c r="R40" s="31">
        <v>100</v>
      </c>
      <c r="S40" s="31">
        <v>100</v>
      </c>
      <c r="T40" s="31">
        <v>92.828360835736845</v>
      </c>
      <c r="U40" s="31">
        <v>100</v>
      </c>
      <c r="V40" s="31">
        <v>81.810427978643801</v>
      </c>
      <c r="W40" s="31">
        <v>100</v>
      </c>
      <c r="X40" s="31">
        <v>100</v>
      </c>
      <c r="Y40" s="31">
        <v>100</v>
      </c>
      <c r="Z40" s="31">
        <v>100</v>
      </c>
      <c r="AA40" s="31">
        <v>100</v>
      </c>
      <c r="AB40" s="31">
        <v>100</v>
      </c>
      <c r="AC40" s="31">
        <v>100</v>
      </c>
      <c r="AD40" s="31">
        <v>100</v>
      </c>
      <c r="AE40" s="31">
        <v>100</v>
      </c>
      <c r="AF40" s="31">
        <v>90.077670004517529</v>
      </c>
      <c r="AG40" s="31">
        <v>90.077670004517529</v>
      </c>
      <c r="AH40" s="31">
        <v>100</v>
      </c>
      <c r="AI40" s="31">
        <v>100</v>
      </c>
      <c r="AJ40" s="31">
        <v>100</v>
      </c>
      <c r="AK40" s="31">
        <v>100</v>
      </c>
      <c r="AL40" s="31">
        <v>100</v>
      </c>
      <c r="AM40" s="31">
        <v>100</v>
      </c>
      <c r="AN40" s="31">
        <v>100</v>
      </c>
      <c r="AO40" s="32">
        <v>100</v>
      </c>
      <c r="AP40" s="32">
        <v>100</v>
      </c>
      <c r="AQ40" s="57">
        <v>100</v>
      </c>
      <c r="AR40" s="32">
        <v>100</v>
      </c>
      <c r="AS40" s="32">
        <v>81</v>
      </c>
      <c r="AT40" s="32">
        <v>99.6</v>
      </c>
      <c r="AU40" s="73">
        <v>100</v>
      </c>
      <c r="AV40" s="73">
        <v>100</v>
      </c>
      <c r="AW40" s="73">
        <v>100</v>
      </c>
      <c r="AX40" s="73">
        <v>100</v>
      </c>
      <c r="AY40" s="108">
        <v>100</v>
      </c>
    </row>
    <row r="41" spans="2:51" ht="12">
      <c r="B41" s="31" t="s">
        <v>44</v>
      </c>
      <c r="F41" s="27" t="s">
        <v>25</v>
      </c>
      <c r="G41" s="12" t="s">
        <v>300</v>
      </c>
      <c r="H41" s="31" t="s">
        <v>44</v>
      </c>
      <c r="I41" s="31" t="s">
        <v>44</v>
      </c>
      <c r="J41" s="31" t="s">
        <v>44</v>
      </c>
      <c r="K41" s="31" t="s">
        <v>44</v>
      </c>
      <c r="L41" s="31" t="s">
        <v>44</v>
      </c>
      <c r="M41" s="31" t="s">
        <v>44</v>
      </c>
      <c r="N41" s="31" t="s">
        <v>44</v>
      </c>
      <c r="O41" s="31" t="s">
        <v>44</v>
      </c>
      <c r="P41" s="31" t="s">
        <v>44</v>
      </c>
      <c r="Q41" s="31">
        <v>71.841096097546639</v>
      </c>
      <c r="R41" s="31">
        <v>75.554220814677279</v>
      </c>
      <c r="S41" s="31">
        <v>100</v>
      </c>
      <c r="T41" s="31" t="s">
        <v>44</v>
      </c>
      <c r="U41" s="31" t="s">
        <v>44</v>
      </c>
      <c r="V41" s="31" t="s">
        <v>44</v>
      </c>
      <c r="W41" s="31" t="s">
        <v>44</v>
      </c>
      <c r="X41" s="31" t="s">
        <v>44</v>
      </c>
      <c r="Y41" s="31" t="s">
        <v>44</v>
      </c>
      <c r="Z41" s="31" t="s">
        <v>44</v>
      </c>
      <c r="AA41" s="31" t="s">
        <v>44</v>
      </c>
      <c r="AB41" s="31" t="s">
        <v>44</v>
      </c>
      <c r="AC41" s="31" t="s">
        <v>44</v>
      </c>
      <c r="AD41" s="31" t="s">
        <v>44</v>
      </c>
      <c r="AE41" s="31" t="s">
        <v>44</v>
      </c>
      <c r="AF41" s="31" t="s">
        <v>44</v>
      </c>
      <c r="AG41" s="31" t="s">
        <v>44</v>
      </c>
      <c r="AH41" s="31" t="s">
        <v>44</v>
      </c>
      <c r="AI41" s="31" t="s">
        <v>44</v>
      </c>
      <c r="AJ41" s="31" t="s">
        <v>44</v>
      </c>
      <c r="AK41" s="31" t="s">
        <v>44</v>
      </c>
      <c r="AL41" s="31" t="s">
        <v>44</v>
      </c>
      <c r="AM41" s="31" t="s">
        <v>44</v>
      </c>
      <c r="AN41" s="31" t="s">
        <v>44</v>
      </c>
      <c r="AO41" s="32" t="s">
        <v>44</v>
      </c>
      <c r="AP41" s="32" t="s">
        <v>44</v>
      </c>
      <c r="AQ41" s="57" t="s">
        <v>44</v>
      </c>
      <c r="AR41" s="32" t="s">
        <v>44</v>
      </c>
      <c r="AS41" s="32" t="s">
        <v>44</v>
      </c>
      <c r="AT41" s="32" t="s">
        <v>44</v>
      </c>
      <c r="AU41" s="73" t="s">
        <v>44</v>
      </c>
      <c r="AV41" s="73" t="s">
        <v>44</v>
      </c>
      <c r="AW41" s="73" t="s">
        <v>44</v>
      </c>
      <c r="AX41" s="73" t="s">
        <v>44</v>
      </c>
      <c r="AY41" s="108" t="s">
        <v>44</v>
      </c>
    </row>
    <row r="42" spans="2:51" ht="12">
      <c r="B42" s="31" t="s">
        <v>44</v>
      </c>
      <c r="F42" s="27" t="s">
        <v>26</v>
      </c>
      <c r="G42" s="12" t="s">
        <v>301</v>
      </c>
      <c r="H42" s="31" t="s">
        <v>44</v>
      </c>
      <c r="I42" s="31" t="s">
        <v>44</v>
      </c>
      <c r="J42" s="31" t="s">
        <v>44</v>
      </c>
      <c r="K42" s="31" t="s">
        <v>44</v>
      </c>
      <c r="L42" s="31" t="s">
        <v>44</v>
      </c>
      <c r="M42" s="31" t="s">
        <v>44</v>
      </c>
      <c r="N42" s="31" t="s">
        <v>44</v>
      </c>
      <c r="O42" s="31" t="s">
        <v>44</v>
      </c>
      <c r="P42" s="31" t="s">
        <v>44</v>
      </c>
      <c r="Q42" s="31" t="s">
        <v>44</v>
      </c>
      <c r="R42" s="31" t="s">
        <v>44</v>
      </c>
      <c r="S42" s="31" t="s">
        <v>44</v>
      </c>
      <c r="T42" s="31" t="s">
        <v>44</v>
      </c>
      <c r="U42" s="31">
        <v>100</v>
      </c>
      <c r="V42" s="31">
        <v>100</v>
      </c>
      <c r="W42" s="31">
        <v>100</v>
      </c>
      <c r="X42" s="31">
        <v>42.827932876203299</v>
      </c>
      <c r="Y42" s="31">
        <v>100</v>
      </c>
      <c r="Z42" s="31">
        <v>100</v>
      </c>
      <c r="AA42" s="31">
        <v>100</v>
      </c>
      <c r="AB42" s="31">
        <v>100</v>
      </c>
      <c r="AC42" s="31">
        <v>100</v>
      </c>
      <c r="AD42" s="31">
        <v>100</v>
      </c>
      <c r="AE42" s="31">
        <v>100</v>
      </c>
      <c r="AF42" s="31">
        <v>100</v>
      </c>
      <c r="AG42" s="31">
        <v>100</v>
      </c>
      <c r="AH42" s="31">
        <v>100</v>
      </c>
      <c r="AI42" s="31">
        <v>100</v>
      </c>
      <c r="AJ42" s="31">
        <v>100</v>
      </c>
      <c r="AK42" s="31">
        <v>100</v>
      </c>
      <c r="AL42" s="31">
        <v>100</v>
      </c>
      <c r="AM42" s="31">
        <v>100</v>
      </c>
      <c r="AN42" s="31">
        <v>100</v>
      </c>
      <c r="AO42" s="32">
        <v>100</v>
      </c>
      <c r="AP42" s="32">
        <v>100</v>
      </c>
      <c r="AQ42" s="57">
        <v>69.599999999999994</v>
      </c>
      <c r="AR42" s="32">
        <v>91.9</v>
      </c>
      <c r="AS42" s="32">
        <v>91.9</v>
      </c>
      <c r="AT42" s="32">
        <v>100</v>
      </c>
      <c r="AU42" s="73">
        <v>87.6</v>
      </c>
      <c r="AV42" s="73">
        <v>100</v>
      </c>
      <c r="AW42" s="73">
        <v>100</v>
      </c>
      <c r="AX42" s="73">
        <v>100</v>
      </c>
      <c r="AY42" s="108">
        <v>100</v>
      </c>
    </row>
    <row r="43" spans="2:51" ht="12">
      <c r="B43" s="31" t="s">
        <v>44</v>
      </c>
      <c r="F43" s="27" t="s">
        <v>27</v>
      </c>
      <c r="G43" s="12" t="s">
        <v>302</v>
      </c>
      <c r="H43" s="31" t="s">
        <v>44</v>
      </c>
      <c r="I43" s="31" t="s">
        <v>44</v>
      </c>
      <c r="J43" s="31" t="s">
        <v>44</v>
      </c>
      <c r="K43" s="31" t="s">
        <v>44</v>
      </c>
      <c r="L43" s="31" t="s">
        <v>44</v>
      </c>
      <c r="M43" s="31" t="s">
        <v>44</v>
      </c>
      <c r="N43" s="31" t="s">
        <v>44</v>
      </c>
      <c r="O43" s="31" t="s">
        <v>44</v>
      </c>
      <c r="P43" s="31" t="s">
        <v>44</v>
      </c>
      <c r="Q43" s="31" t="s">
        <v>44</v>
      </c>
      <c r="R43" s="31" t="s">
        <v>44</v>
      </c>
      <c r="S43" s="31" t="s">
        <v>44</v>
      </c>
      <c r="T43" s="31" t="s">
        <v>44</v>
      </c>
      <c r="U43" s="31">
        <v>100</v>
      </c>
      <c r="V43" s="31">
        <v>100</v>
      </c>
      <c r="W43" s="31">
        <v>100</v>
      </c>
      <c r="X43" s="31">
        <v>100</v>
      </c>
      <c r="Y43" s="31">
        <v>88.900248947571697</v>
      </c>
      <c r="Z43" s="31">
        <v>92.527000339060962</v>
      </c>
      <c r="AA43" s="31">
        <v>100</v>
      </c>
      <c r="AB43" s="31">
        <v>100</v>
      </c>
      <c r="AC43" s="31">
        <v>100</v>
      </c>
      <c r="AD43" s="31">
        <v>100</v>
      </c>
      <c r="AE43" s="31">
        <v>100</v>
      </c>
      <c r="AF43" s="31">
        <v>100</v>
      </c>
      <c r="AG43" s="31">
        <v>100</v>
      </c>
      <c r="AH43" s="31">
        <v>100</v>
      </c>
      <c r="AI43" s="31">
        <v>92.916525211699764</v>
      </c>
      <c r="AJ43" s="31">
        <v>100</v>
      </c>
      <c r="AK43" s="31">
        <v>100</v>
      </c>
      <c r="AL43" s="31">
        <v>100</v>
      </c>
      <c r="AM43" s="31">
        <v>100</v>
      </c>
      <c r="AN43" s="31">
        <v>100</v>
      </c>
      <c r="AO43" s="32">
        <v>100</v>
      </c>
      <c r="AP43" s="32">
        <v>100</v>
      </c>
      <c r="AQ43" s="57">
        <v>100</v>
      </c>
      <c r="AR43" s="32">
        <v>100</v>
      </c>
      <c r="AS43" s="32">
        <v>88.1</v>
      </c>
      <c r="AT43" s="32">
        <v>100</v>
      </c>
      <c r="AU43" s="73">
        <v>100</v>
      </c>
      <c r="AV43" s="73">
        <v>100</v>
      </c>
      <c r="AW43" s="73">
        <v>100</v>
      </c>
      <c r="AX43" s="73">
        <v>100</v>
      </c>
      <c r="AY43" s="108">
        <v>100</v>
      </c>
    </row>
    <row r="44" spans="2:51" ht="12">
      <c r="B44" s="31" t="s">
        <v>44</v>
      </c>
      <c r="F44" s="27" t="s">
        <v>28</v>
      </c>
      <c r="G44" s="12" t="s">
        <v>303</v>
      </c>
      <c r="H44" s="31" t="s">
        <v>44</v>
      </c>
      <c r="I44" s="31" t="s">
        <v>44</v>
      </c>
      <c r="J44" s="31" t="s">
        <v>44</v>
      </c>
      <c r="K44" s="31" t="s">
        <v>44</v>
      </c>
      <c r="L44" s="31" t="s">
        <v>44</v>
      </c>
      <c r="M44" s="31" t="s">
        <v>44</v>
      </c>
      <c r="N44" s="31" t="s">
        <v>44</v>
      </c>
      <c r="O44" s="31" t="s">
        <v>44</v>
      </c>
      <c r="P44" s="31" t="s">
        <v>44</v>
      </c>
      <c r="Q44" s="31" t="s">
        <v>44</v>
      </c>
      <c r="R44" s="31" t="s">
        <v>44</v>
      </c>
      <c r="S44" s="31" t="s">
        <v>44</v>
      </c>
      <c r="T44" s="31" t="s">
        <v>44</v>
      </c>
      <c r="U44" s="31" t="s">
        <v>44</v>
      </c>
      <c r="V44" s="31">
        <v>100</v>
      </c>
      <c r="W44" s="31">
        <v>100</v>
      </c>
      <c r="X44" s="31">
        <v>100</v>
      </c>
      <c r="Y44" s="31">
        <v>100</v>
      </c>
      <c r="Z44" s="31">
        <v>100</v>
      </c>
      <c r="AA44" s="31">
        <v>100</v>
      </c>
      <c r="AB44" s="31">
        <v>100</v>
      </c>
      <c r="AC44" s="31">
        <v>100</v>
      </c>
      <c r="AD44" s="31">
        <v>100</v>
      </c>
      <c r="AE44" s="31">
        <v>100</v>
      </c>
      <c r="AF44" s="31">
        <v>100</v>
      </c>
      <c r="AG44" s="31">
        <v>100</v>
      </c>
      <c r="AH44" s="31">
        <v>87.849340087528859</v>
      </c>
      <c r="AI44" s="31">
        <v>100</v>
      </c>
      <c r="AJ44" s="31">
        <v>100</v>
      </c>
      <c r="AK44" s="31">
        <v>100</v>
      </c>
      <c r="AL44" s="31">
        <v>100</v>
      </c>
      <c r="AM44" s="31">
        <v>100</v>
      </c>
      <c r="AN44" s="31">
        <v>87.710351528037066</v>
      </c>
      <c r="AO44" s="32">
        <v>100</v>
      </c>
      <c r="AP44" s="32">
        <v>100</v>
      </c>
      <c r="AQ44" s="57">
        <v>100</v>
      </c>
      <c r="AR44" s="32">
        <v>100</v>
      </c>
      <c r="AS44" s="32">
        <v>74.900000000000006</v>
      </c>
      <c r="AT44" s="32">
        <v>100</v>
      </c>
      <c r="AU44" s="73">
        <v>100</v>
      </c>
      <c r="AV44" s="73">
        <v>100</v>
      </c>
      <c r="AW44" s="73">
        <v>76.8</v>
      </c>
      <c r="AX44" s="73">
        <v>100</v>
      </c>
      <c r="AY44" s="108">
        <v>100</v>
      </c>
    </row>
    <row r="45" spans="2:51" ht="12">
      <c r="B45" s="31" t="s">
        <v>44</v>
      </c>
      <c r="F45" s="27" t="s">
        <v>29</v>
      </c>
      <c r="G45" s="12" t="s">
        <v>304</v>
      </c>
      <c r="H45" s="31" t="s">
        <v>44</v>
      </c>
      <c r="I45" s="31" t="s">
        <v>44</v>
      </c>
      <c r="J45" s="31" t="s">
        <v>44</v>
      </c>
      <c r="K45" s="31" t="s">
        <v>44</v>
      </c>
      <c r="L45" s="31" t="s">
        <v>44</v>
      </c>
      <c r="M45" s="31" t="s">
        <v>44</v>
      </c>
      <c r="N45" s="31" t="s">
        <v>44</v>
      </c>
      <c r="O45" s="31" t="s">
        <v>44</v>
      </c>
      <c r="P45" s="31" t="s">
        <v>44</v>
      </c>
      <c r="Q45" s="31" t="s">
        <v>44</v>
      </c>
      <c r="R45" s="31" t="s">
        <v>44</v>
      </c>
      <c r="S45" s="31" t="s">
        <v>44</v>
      </c>
      <c r="T45" s="31" t="s">
        <v>44</v>
      </c>
      <c r="U45" s="31" t="s">
        <v>44</v>
      </c>
      <c r="V45" s="31">
        <v>100</v>
      </c>
      <c r="W45" s="31">
        <v>100</v>
      </c>
      <c r="X45" s="31">
        <v>100</v>
      </c>
      <c r="Y45" s="31">
        <v>58.779771694082527</v>
      </c>
      <c r="Z45" s="31">
        <v>100</v>
      </c>
      <c r="AA45" s="31">
        <v>100</v>
      </c>
      <c r="AB45" s="31">
        <v>100</v>
      </c>
      <c r="AC45" s="31">
        <v>100</v>
      </c>
      <c r="AD45" s="31">
        <v>100</v>
      </c>
      <c r="AE45" s="31">
        <v>100</v>
      </c>
      <c r="AF45" s="31">
        <v>100</v>
      </c>
      <c r="AG45" s="31">
        <v>100</v>
      </c>
      <c r="AH45" s="31">
        <v>100</v>
      </c>
      <c r="AI45" s="31">
        <v>100</v>
      </c>
      <c r="AJ45" s="31">
        <v>100</v>
      </c>
      <c r="AK45" s="31">
        <v>100</v>
      </c>
      <c r="AL45" s="31" t="s">
        <v>44</v>
      </c>
      <c r="AM45" s="31" t="s">
        <v>44</v>
      </c>
      <c r="AN45" s="31" t="s">
        <v>44</v>
      </c>
      <c r="AO45" s="32" t="s">
        <v>44</v>
      </c>
      <c r="AP45" s="32" t="s">
        <v>44</v>
      </c>
      <c r="AQ45" s="57" t="s">
        <v>44</v>
      </c>
      <c r="AR45" s="32" t="s">
        <v>44</v>
      </c>
      <c r="AS45" s="32" t="s">
        <v>44</v>
      </c>
      <c r="AT45" s="32" t="s">
        <v>44</v>
      </c>
      <c r="AU45" s="73" t="s">
        <v>44</v>
      </c>
      <c r="AV45" s="73" t="s">
        <v>44</v>
      </c>
      <c r="AW45" s="73" t="s">
        <v>44</v>
      </c>
      <c r="AX45" s="73" t="s">
        <v>44</v>
      </c>
      <c r="AY45" s="108" t="s">
        <v>44</v>
      </c>
    </row>
    <row r="46" spans="2:51" ht="12">
      <c r="B46" s="31" t="s">
        <v>44</v>
      </c>
      <c r="F46" s="27" t="s">
        <v>30</v>
      </c>
      <c r="G46" s="12" t="s">
        <v>305</v>
      </c>
      <c r="H46" s="31" t="s">
        <v>44</v>
      </c>
      <c r="I46" s="31" t="s">
        <v>44</v>
      </c>
      <c r="J46" s="31" t="s">
        <v>44</v>
      </c>
      <c r="K46" s="31" t="s">
        <v>44</v>
      </c>
      <c r="L46" s="31" t="s">
        <v>44</v>
      </c>
      <c r="M46" s="31" t="s">
        <v>44</v>
      </c>
      <c r="N46" s="31" t="s">
        <v>44</v>
      </c>
      <c r="O46" s="31" t="s">
        <v>44</v>
      </c>
      <c r="P46" s="31" t="s">
        <v>44</v>
      </c>
      <c r="Q46" s="31" t="s">
        <v>44</v>
      </c>
      <c r="R46" s="31" t="s">
        <v>44</v>
      </c>
      <c r="S46" s="31" t="s">
        <v>44</v>
      </c>
      <c r="T46" s="31" t="s">
        <v>44</v>
      </c>
      <c r="U46" s="31" t="s">
        <v>44</v>
      </c>
      <c r="V46" s="31" t="s">
        <v>44</v>
      </c>
      <c r="W46" s="31">
        <v>100</v>
      </c>
      <c r="X46" s="31">
        <v>100</v>
      </c>
      <c r="Y46" s="31">
        <v>100</v>
      </c>
      <c r="Z46" s="31">
        <v>100</v>
      </c>
      <c r="AA46" s="31">
        <v>100</v>
      </c>
      <c r="AB46" s="31">
        <v>100</v>
      </c>
      <c r="AC46" s="31">
        <v>100</v>
      </c>
      <c r="AD46" s="31">
        <v>100</v>
      </c>
      <c r="AE46" s="31">
        <v>100</v>
      </c>
      <c r="AF46" s="31">
        <v>100</v>
      </c>
      <c r="AG46" s="31">
        <v>100</v>
      </c>
      <c r="AH46" s="31">
        <v>100</v>
      </c>
      <c r="AI46" s="31">
        <v>100</v>
      </c>
      <c r="AJ46" s="31">
        <v>100</v>
      </c>
      <c r="AK46" s="31">
        <v>100</v>
      </c>
      <c r="AL46" s="31">
        <v>100</v>
      </c>
      <c r="AM46" s="31">
        <v>100</v>
      </c>
      <c r="AN46" s="31">
        <v>100</v>
      </c>
      <c r="AO46" s="32">
        <v>100</v>
      </c>
      <c r="AP46" s="32">
        <v>100</v>
      </c>
      <c r="AQ46" s="57">
        <v>100</v>
      </c>
      <c r="AR46" s="32">
        <v>100</v>
      </c>
      <c r="AS46" s="32">
        <v>100</v>
      </c>
      <c r="AT46" s="32" t="s">
        <v>44</v>
      </c>
      <c r="AU46" s="73" t="s">
        <v>44</v>
      </c>
      <c r="AV46" s="73" t="s">
        <v>44</v>
      </c>
      <c r="AW46" s="73" t="s">
        <v>44</v>
      </c>
      <c r="AX46" s="73" t="s">
        <v>44</v>
      </c>
      <c r="AY46" s="108" t="s">
        <v>44</v>
      </c>
    </row>
    <row r="47" spans="2:51" ht="12">
      <c r="B47" s="31" t="s">
        <v>44</v>
      </c>
      <c r="F47" s="27" t="s">
        <v>38</v>
      </c>
      <c r="G47" s="12" t="s">
        <v>306</v>
      </c>
      <c r="H47" s="31" t="s">
        <v>44</v>
      </c>
      <c r="I47" s="31" t="s">
        <v>44</v>
      </c>
      <c r="J47" s="31" t="s">
        <v>44</v>
      </c>
      <c r="K47" s="31" t="s">
        <v>44</v>
      </c>
      <c r="L47" s="31" t="s">
        <v>44</v>
      </c>
      <c r="M47" s="31" t="s">
        <v>44</v>
      </c>
      <c r="N47" s="31" t="s">
        <v>44</v>
      </c>
      <c r="O47" s="31" t="s">
        <v>44</v>
      </c>
      <c r="P47" s="31" t="s">
        <v>44</v>
      </c>
      <c r="Q47" s="31" t="s">
        <v>44</v>
      </c>
      <c r="R47" s="31" t="s">
        <v>44</v>
      </c>
      <c r="S47" s="31" t="s">
        <v>44</v>
      </c>
      <c r="T47" s="31" t="s">
        <v>44</v>
      </c>
      <c r="U47" s="31" t="s">
        <v>44</v>
      </c>
      <c r="V47" s="31" t="s">
        <v>44</v>
      </c>
      <c r="W47" s="31" t="s">
        <v>44</v>
      </c>
      <c r="X47" s="31" t="s">
        <v>44</v>
      </c>
      <c r="Y47" s="31" t="s">
        <v>44</v>
      </c>
      <c r="Z47" s="31" t="s">
        <v>44</v>
      </c>
      <c r="AA47" s="31" t="s">
        <v>44</v>
      </c>
      <c r="AB47" s="31">
        <v>100</v>
      </c>
      <c r="AC47" s="31">
        <v>93.19760305564661</v>
      </c>
      <c r="AD47" s="31">
        <v>100</v>
      </c>
      <c r="AE47" s="31">
        <v>100</v>
      </c>
      <c r="AF47" s="31">
        <v>100</v>
      </c>
      <c r="AG47" s="31">
        <v>94.602872673767024</v>
      </c>
      <c r="AH47" s="31">
        <v>100</v>
      </c>
      <c r="AI47" s="31">
        <v>100</v>
      </c>
      <c r="AJ47" s="31">
        <v>100</v>
      </c>
      <c r="AK47" s="31">
        <v>100</v>
      </c>
      <c r="AL47" s="31">
        <v>100</v>
      </c>
      <c r="AM47" s="31">
        <v>100</v>
      </c>
      <c r="AN47" s="31">
        <v>100</v>
      </c>
      <c r="AO47" s="32">
        <v>100</v>
      </c>
      <c r="AP47" s="32">
        <v>90.7</v>
      </c>
      <c r="AQ47" s="57">
        <v>100</v>
      </c>
      <c r="AR47" s="32">
        <v>100</v>
      </c>
      <c r="AS47" s="32">
        <v>100</v>
      </c>
      <c r="AT47" s="32">
        <v>100</v>
      </c>
      <c r="AU47" s="73">
        <v>100</v>
      </c>
      <c r="AV47" s="73">
        <v>100</v>
      </c>
      <c r="AW47" s="73">
        <v>100</v>
      </c>
      <c r="AX47" s="73">
        <v>100</v>
      </c>
      <c r="AY47" s="108">
        <v>100</v>
      </c>
    </row>
    <row r="48" spans="2:51" ht="12">
      <c r="B48" s="31" t="s">
        <v>44</v>
      </c>
      <c r="F48" s="27" t="s">
        <v>39</v>
      </c>
      <c r="G48" s="12" t="s">
        <v>307</v>
      </c>
      <c r="H48" s="31" t="s">
        <v>44</v>
      </c>
      <c r="I48" s="31" t="s">
        <v>44</v>
      </c>
      <c r="J48" s="31" t="s">
        <v>44</v>
      </c>
      <c r="K48" s="31" t="s">
        <v>44</v>
      </c>
      <c r="L48" s="31" t="s">
        <v>44</v>
      </c>
      <c r="M48" s="31" t="s">
        <v>44</v>
      </c>
      <c r="N48" s="31" t="s">
        <v>44</v>
      </c>
      <c r="O48" s="31" t="s">
        <v>44</v>
      </c>
      <c r="P48" s="31" t="s">
        <v>44</v>
      </c>
      <c r="Q48" s="31" t="s">
        <v>44</v>
      </c>
      <c r="R48" s="31" t="s">
        <v>44</v>
      </c>
      <c r="S48" s="31" t="s">
        <v>44</v>
      </c>
      <c r="T48" s="31" t="s">
        <v>44</v>
      </c>
      <c r="U48" s="31" t="s">
        <v>44</v>
      </c>
      <c r="V48" s="31" t="s">
        <v>44</v>
      </c>
      <c r="W48" s="31" t="s">
        <v>44</v>
      </c>
      <c r="X48" s="31" t="s">
        <v>44</v>
      </c>
      <c r="Y48" s="31" t="s">
        <v>44</v>
      </c>
      <c r="Z48" s="31" t="s">
        <v>44</v>
      </c>
      <c r="AA48" s="31" t="s">
        <v>44</v>
      </c>
      <c r="AB48" s="31">
        <v>100</v>
      </c>
      <c r="AC48" s="31">
        <v>100</v>
      </c>
      <c r="AD48" s="31">
        <v>100</v>
      </c>
      <c r="AE48" s="31">
        <v>100</v>
      </c>
      <c r="AF48" s="31">
        <v>100</v>
      </c>
      <c r="AG48" s="31">
        <v>100</v>
      </c>
      <c r="AH48" s="31">
        <v>100</v>
      </c>
      <c r="AI48" s="31">
        <v>100</v>
      </c>
      <c r="AJ48" s="31">
        <v>100</v>
      </c>
      <c r="AK48" s="31">
        <v>100</v>
      </c>
      <c r="AL48" s="31">
        <v>100</v>
      </c>
      <c r="AM48" s="31">
        <v>100</v>
      </c>
      <c r="AN48" s="31">
        <v>98.27384853919277</v>
      </c>
      <c r="AO48" s="32">
        <v>98.3</v>
      </c>
      <c r="AP48" s="32">
        <v>92.8</v>
      </c>
      <c r="AQ48" s="57">
        <v>92.800000000000011</v>
      </c>
      <c r="AR48" s="32">
        <v>100</v>
      </c>
      <c r="AS48" s="32">
        <v>39.9</v>
      </c>
      <c r="AT48" s="32">
        <v>67.7</v>
      </c>
      <c r="AU48" s="73">
        <v>89.2</v>
      </c>
      <c r="AV48" s="73">
        <v>100</v>
      </c>
      <c r="AW48" s="73">
        <v>100</v>
      </c>
      <c r="AX48" s="73">
        <v>100</v>
      </c>
      <c r="AY48" s="108">
        <v>100</v>
      </c>
    </row>
    <row r="49" spans="2:51" ht="12">
      <c r="B49" s="31" t="s">
        <v>44</v>
      </c>
      <c r="F49" s="27" t="s">
        <v>40</v>
      </c>
      <c r="G49" s="12" t="s">
        <v>308</v>
      </c>
      <c r="H49" s="31" t="s">
        <v>44</v>
      </c>
      <c r="I49" s="31" t="s">
        <v>44</v>
      </c>
      <c r="J49" s="31" t="s">
        <v>44</v>
      </c>
      <c r="K49" s="31" t="s">
        <v>44</v>
      </c>
      <c r="L49" s="31" t="s">
        <v>44</v>
      </c>
      <c r="M49" s="31" t="s">
        <v>44</v>
      </c>
      <c r="N49" s="31" t="s">
        <v>44</v>
      </c>
      <c r="O49" s="31" t="s">
        <v>44</v>
      </c>
      <c r="P49" s="31" t="s">
        <v>44</v>
      </c>
      <c r="Q49" s="31" t="s">
        <v>44</v>
      </c>
      <c r="R49" s="31" t="s">
        <v>44</v>
      </c>
      <c r="S49" s="31" t="s">
        <v>44</v>
      </c>
      <c r="T49" s="31" t="s">
        <v>44</v>
      </c>
      <c r="U49" s="31" t="s">
        <v>44</v>
      </c>
      <c r="V49" s="31" t="s">
        <v>44</v>
      </c>
      <c r="W49" s="31" t="s">
        <v>44</v>
      </c>
      <c r="X49" s="31" t="s">
        <v>44</v>
      </c>
      <c r="Y49" s="31" t="s">
        <v>44</v>
      </c>
      <c r="Z49" s="31" t="s">
        <v>44</v>
      </c>
      <c r="AA49" s="31" t="s">
        <v>44</v>
      </c>
      <c r="AB49" s="31" t="s">
        <v>44</v>
      </c>
      <c r="AC49" s="31" t="s">
        <v>44</v>
      </c>
      <c r="AD49" s="31" t="s">
        <v>44</v>
      </c>
      <c r="AE49" s="31" t="s">
        <v>44</v>
      </c>
      <c r="AF49" s="31">
        <v>100</v>
      </c>
      <c r="AG49" s="31">
        <v>100</v>
      </c>
      <c r="AH49" s="31">
        <v>100</v>
      </c>
      <c r="AI49" s="31">
        <v>100</v>
      </c>
      <c r="AJ49" s="31">
        <v>100</v>
      </c>
      <c r="AK49" s="31">
        <v>100</v>
      </c>
      <c r="AL49" s="31">
        <v>100</v>
      </c>
      <c r="AM49" s="31">
        <v>100</v>
      </c>
      <c r="AN49" s="31">
        <v>100</v>
      </c>
      <c r="AO49" s="32">
        <v>100</v>
      </c>
      <c r="AP49" s="32">
        <v>100</v>
      </c>
      <c r="AQ49" s="57">
        <v>100</v>
      </c>
      <c r="AR49" s="32">
        <v>100</v>
      </c>
      <c r="AS49" s="32">
        <v>100</v>
      </c>
      <c r="AT49" s="32">
        <v>100</v>
      </c>
      <c r="AU49" s="73">
        <v>100</v>
      </c>
      <c r="AV49" s="73">
        <v>100</v>
      </c>
      <c r="AW49" s="73">
        <v>100</v>
      </c>
      <c r="AX49" s="73">
        <v>100</v>
      </c>
      <c r="AY49" s="108">
        <v>100</v>
      </c>
    </row>
    <row r="50" spans="2:51" ht="12">
      <c r="B50" s="31" t="s">
        <v>44</v>
      </c>
      <c r="F50" s="27" t="s">
        <v>41</v>
      </c>
      <c r="G50" s="12" t="s">
        <v>309</v>
      </c>
      <c r="H50" s="31" t="s">
        <v>44</v>
      </c>
      <c r="I50" s="31" t="s">
        <v>44</v>
      </c>
      <c r="J50" s="31" t="s">
        <v>44</v>
      </c>
      <c r="K50" s="31" t="s">
        <v>44</v>
      </c>
      <c r="L50" s="31" t="s">
        <v>44</v>
      </c>
      <c r="M50" s="31" t="s">
        <v>44</v>
      </c>
      <c r="N50" s="31" t="s">
        <v>44</v>
      </c>
      <c r="O50" s="31" t="s">
        <v>44</v>
      </c>
      <c r="P50" s="31" t="s">
        <v>44</v>
      </c>
      <c r="Q50" s="31" t="s">
        <v>44</v>
      </c>
      <c r="R50" s="31" t="s">
        <v>44</v>
      </c>
      <c r="S50" s="31" t="s">
        <v>44</v>
      </c>
      <c r="T50" s="31" t="s">
        <v>44</v>
      </c>
      <c r="U50" s="31" t="s">
        <v>44</v>
      </c>
      <c r="V50" s="31" t="s">
        <v>44</v>
      </c>
      <c r="W50" s="31" t="s">
        <v>44</v>
      </c>
      <c r="X50" s="31" t="s">
        <v>44</v>
      </c>
      <c r="Y50" s="31" t="s">
        <v>44</v>
      </c>
      <c r="Z50" s="31" t="s">
        <v>44</v>
      </c>
      <c r="AA50" s="31" t="s">
        <v>44</v>
      </c>
      <c r="AB50" s="31" t="s">
        <v>44</v>
      </c>
      <c r="AC50" s="31" t="s">
        <v>44</v>
      </c>
      <c r="AD50" s="31" t="s">
        <v>44</v>
      </c>
      <c r="AE50" s="31" t="s">
        <v>44</v>
      </c>
      <c r="AF50" s="31" t="s">
        <v>44</v>
      </c>
      <c r="AG50" s="31">
        <v>100</v>
      </c>
      <c r="AH50" s="31">
        <v>90.123363212398928</v>
      </c>
      <c r="AI50" s="31">
        <v>100</v>
      </c>
      <c r="AJ50" s="31">
        <v>100</v>
      </c>
      <c r="AK50" s="31">
        <v>100</v>
      </c>
      <c r="AL50" s="31">
        <v>90.123363212398928</v>
      </c>
      <c r="AM50" s="31">
        <v>100</v>
      </c>
      <c r="AN50" s="31">
        <v>90.123363212398914</v>
      </c>
      <c r="AO50" s="32">
        <v>100</v>
      </c>
      <c r="AP50" s="32">
        <v>80.2</v>
      </c>
      <c r="AQ50" s="57">
        <v>100</v>
      </c>
      <c r="AR50" s="32">
        <v>100</v>
      </c>
      <c r="AS50" s="32">
        <v>100</v>
      </c>
      <c r="AT50" s="32">
        <v>100</v>
      </c>
      <c r="AU50" s="73">
        <v>100</v>
      </c>
      <c r="AV50" s="73">
        <v>100</v>
      </c>
      <c r="AW50" s="73">
        <v>100</v>
      </c>
      <c r="AX50" s="73">
        <v>100</v>
      </c>
      <c r="AY50" s="108">
        <v>100</v>
      </c>
    </row>
    <row r="51" spans="2:51" ht="12">
      <c r="B51" s="31" t="s">
        <v>44</v>
      </c>
      <c r="F51" s="27" t="s">
        <v>42</v>
      </c>
      <c r="G51" s="12" t="s">
        <v>310</v>
      </c>
      <c r="H51" s="31" t="s">
        <v>44</v>
      </c>
      <c r="I51" s="31" t="s">
        <v>44</v>
      </c>
      <c r="J51" s="31" t="s">
        <v>44</v>
      </c>
      <c r="K51" s="31" t="s">
        <v>44</v>
      </c>
      <c r="L51" s="31" t="s">
        <v>44</v>
      </c>
      <c r="M51" s="31" t="s">
        <v>44</v>
      </c>
      <c r="N51" s="31" t="s">
        <v>44</v>
      </c>
      <c r="O51" s="31" t="s">
        <v>44</v>
      </c>
      <c r="P51" s="31" t="s">
        <v>44</v>
      </c>
      <c r="Q51" s="31" t="s">
        <v>44</v>
      </c>
      <c r="R51" s="31" t="s">
        <v>44</v>
      </c>
      <c r="S51" s="31" t="s">
        <v>44</v>
      </c>
      <c r="T51" s="31" t="s">
        <v>44</v>
      </c>
      <c r="U51" s="31" t="s">
        <v>44</v>
      </c>
      <c r="V51" s="31" t="s">
        <v>44</v>
      </c>
      <c r="W51" s="31" t="s">
        <v>44</v>
      </c>
      <c r="X51" s="31" t="s">
        <v>44</v>
      </c>
      <c r="Y51" s="31" t="s">
        <v>44</v>
      </c>
      <c r="Z51" s="31" t="s">
        <v>44</v>
      </c>
      <c r="AA51" s="31" t="s">
        <v>44</v>
      </c>
      <c r="AB51" s="31" t="s">
        <v>44</v>
      </c>
      <c r="AC51" s="31" t="s">
        <v>44</v>
      </c>
      <c r="AD51" s="31" t="s">
        <v>44</v>
      </c>
      <c r="AE51" s="31" t="s">
        <v>44</v>
      </c>
      <c r="AF51" s="31" t="s">
        <v>44</v>
      </c>
      <c r="AG51" s="31" t="s">
        <v>44</v>
      </c>
      <c r="AH51" s="31" t="s">
        <v>44</v>
      </c>
      <c r="AI51" s="31" t="s">
        <v>44</v>
      </c>
      <c r="AJ51" s="31" t="s">
        <v>44</v>
      </c>
      <c r="AK51" s="31" t="s">
        <v>44</v>
      </c>
      <c r="AL51" s="31">
        <v>100</v>
      </c>
      <c r="AM51" s="31">
        <v>100</v>
      </c>
      <c r="AN51" s="31">
        <v>100</v>
      </c>
      <c r="AO51" s="32">
        <v>100</v>
      </c>
      <c r="AP51" s="32">
        <v>100</v>
      </c>
      <c r="AQ51" s="57">
        <v>100</v>
      </c>
      <c r="AR51" s="32">
        <v>68.3</v>
      </c>
      <c r="AS51" s="32">
        <v>100</v>
      </c>
      <c r="AT51" s="32">
        <v>100</v>
      </c>
      <c r="AU51" s="73">
        <v>100</v>
      </c>
      <c r="AV51" s="73">
        <v>100</v>
      </c>
      <c r="AW51" s="73">
        <v>100</v>
      </c>
      <c r="AX51" s="73">
        <v>100</v>
      </c>
      <c r="AY51" s="108">
        <v>100</v>
      </c>
    </row>
    <row r="52" spans="2:51" ht="12">
      <c r="B52" s="31" t="s">
        <v>44</v>
      </c>
      <c r="F52" s="27" t="s">
        <v>43</v>
      </c>
      <c r="G52" s="12" t="s">
        <v>311</v>
      </c>
      <c r="H52" s="31" t="s">
        <v>44</v>
      </c>
      <c r="I52" s="31" t="s">
        <v>44</v>
      </c>
      <c r="J52" s="31" t="s">
        <v>44</v>
      </c>
      <c r="K52" s="31" t="s">
        <v>44</v>
      </c>
      <c r="L52" s="31" t="s">
        <v>44</v>
      </c>
      <c r="M52" s="31" t="s">
        <v>44</v>
      </c>
      <c r="N52" s="31" t="s">
        <v>44</v>
      </c>
      <c r="O52" s="31" t="s">
        <v>44</v>
      </c>
      <c r="P52" s="31" t="s">
        <v>44</v>
      </c>
      <c r="Q52" s="31" t="s">
        <v>44</v>
      </c>
      <c r="R52" s="31" t="s">
        <v>44</v>
      </c>
      <c r="S52" s="31" t="s">
        <v>44</v>
      </c>
      <c r="T52" s="31" t="s">
        <v>44</v>
      </c>
      <c r="U52" s="31" t="s">
        <v>44</v>
      </c>
      <c r="V52" s="31" t="s">
        <v>44</v>
      </c>
      <c r="W52" s="31" t="s">
        <v>44</v>
      </c>
      <c r="X52" s="31" t="s">
        <v>44</v>
      </c>
      <c r="Y52" s="31" t="s">
        <v>44</v>
      </c>
      <c r="Z52" s="31" t="s">
        <v>44</v>
      </c>
      <c r="AA52" s="31" t="s">
        <v>44</v>
      </c>
      <c r="AB52" s="31" t="s">
        <v>44</v>
      </c>
      <c r="AC52" s="31" t="s">
        <v>44</v>
      </c>
      <c r="AD52" s="31" t="s">
        <v>44</v>
      </c>
      <c r="AE52" s="31" t="s">
        <v>44</v>
      </c>
      <c r="AF52" s="31" t="s">
        <v>44</v>
      </c>
      <c r="AG52" s="31" t="s">
        <v>44</v>
      </c>
      <c r="AH52" s="31" t="s">
        <v>44</v>
      </c>
      <c r="AI52" s="31" t="s">
        <v>44</v>
      </c>
      <c r="AJ52" s="31" t="s">
        <v>44</v>
      </c>
      <c r="AK52" s="31" t="s">
        <v>44</v>
      </c>
      <c r="AL52" s="31" t="s">
        <v>44</v>
      </c>
      <c r="AM52" s="31">
        <v>100</v>
      </c>
      <c r="AN52" s="31">
        <v>100</v>
      </c>
      <c r="AO52" s="32">
        <v>100</v>
      </c>
      <c r="AP52" s="32">
        <v>80.2</v>
      </c>
      <c r="AQ52" s="57">
        <v>70.199999999999989</v>
      </c>
      <c r="AR52" s="32">
        <v>80.2</v>
      </c>
      <c r="AS52" s="32">
        <v>82.9</v>
      </c>
      <c r="AT52" s="32">
        <v>92</v>
      </c>
      <c r="AU52" s="73">
        <v>100</v>
      </c>
      <c r="AV52" s="73">
        <v>100</v>
      </c>
      <c r="AW52" s="73">
        <v>100</v>
      </c>
      <c r="AX52" s="73">
        <v>100</v>
      </c>
      <c r="AY52" s="108">
        <v>100</v>
      </c>
    </row>
    <row r="53" spans="2:51" ht="12">
      <c r="B53" s="33"/>
      <c r="G53" s="12" t="s">
        <v>312</v>
      </c>
      <c r="H53" s="31" t="s">
        <v>114</v>
      </c>
      <c r="I53" s="31" t="s">
        <v>114</v>
      </c>
      <c r="J53" s="31" t="s">
        <v>114</v>
      </c>
      <c r="K53" s="31" t="s">
        <v>114</v>
      </c>
      <c r="L53" s="31" t="s">
        <v>114</v>
      </c>
      <c r="M53" s="31" t="s">
        <v>114</v>
      </c>
      <c r="N53" s="31" t="s">
        <v>114</v>
      </c>
      <c r="O53" s="31" t="s">
        <v>114</v>
      </c>
      <c r="P53" s="31" t="s">
        <v>114</v>
      </c>
      <c r="Q53" s="31" t="s">
        <v>114</v>
      </c>
      <c r="R53" s="31" t="s">
        <v>114</v>
      </c>
      <c r="S53" s="31" t="s">
        <v>114</v>
      </c>
      <c r="T53" s="31" t="s">
        <v>114</v>
      </c>
      <c r="U53" s="31" t="s">
        <v>114</v>
      </c>
      <c r="V53" s="31" t="s">
        <v>114</v>
      </c>
      <c r="W53" s="31" t="s">
        <v>114</v>
      </c>
      <c r="X53" s="31" t="s">
        <v>114</v>
      </c>
      <c r="Y53" s="31" t="s">
        <v>114</v>
      </c>
      <c r="Z53" s="31" t="s">
        <v>114</v>
      </c>
      <c r="AA53" s="31" t="s">
        <v>114</v>
      </c>
      <c r="AB53" s="31" t="s">
        <v>114</v>
      </c>
      <c r="AC53" s="31" t="s">
        <v>114</v>
      </c>
      <c r="AD53" s="31" t="s">
        <v>114</v>
      </c>
      <c r="AE53" s="31" t="s">
        <v>114</v>
      </c>
      <c r="AF53" s="31" t="s">
        <v>114</v>
      </c>
      <c r="AG53" s="31" t="s">
        <v>114</v>
      </c>
      <c r="AH53" s="31" t="s">
        <v>114</v>
      </c>
      <c r="AI53" s="31" t="s">
        <v>114</v>
      </c>
      <c r="AJ53" s="31" t="s">
        <v>114</v>
      </c>
      <c r="AK53" s="31" t="s">
        <v>114</v>
      </c>
      <c r="AL53" s="31" t="s">
        <v>114</v>
      </c>
      <c r="AM53" s="31" t="s">
        <v>114</v>
      </c>
      <c r="AN53" s="31" t="s">
        <v>114</v>
      </c>
      <c r="AO53" s="31" t="s">
        <v>114</v>
      </c>
      <c r="AP53" s="32">
        <v>100</v>
      </c>
      <c r="AQ53" s="57">
        <v>100</v>
      </c>
      <c r="AR53" s="32">
        <v>100</v>
      </c>
      <c r="AS53" s="32">
        <v>100</v>
      </c>
      <c r="AT53" s="32">
        <v>100</v>
      </c>
      <c r="AU53" s="73">
        <v>100</v>
      </c>
      <c r="AV53" s="73">
        <v>100</v>
      </c>
      <c r="AW53" s="73">
        <v>100</v>
      </c>
      <c r="AX53" s="73">
        <v>100</v>
      </c>
      <c r="AY53" s="108">
        <v>100</v>
      </c>
    </row>
    <row r="54" spans="2:51" ht="12">
      <c r="B54" s="33"/>
      <c r="G54" s="12" t="s">
        <v>313</v>
      </c>
      <c r="H54" s="31" t="s">
        <v>114</v>
      </c>
      <c r="I54" s="31" t="s">
        <v>114</v>
      </c>
      <c r="J54" s="31" t="s">
        <v>114</v>
      </c>
      <c r="K54" s="31" t="s">
        <v>114</v>
      </c>
      <c r="L54" s="31" t="s">
        <v>114</v>
      </c>
      <c r="M54" s="31" t="s">
        <v>114</v>
      </c>
      <c r="N54" s="31" t="s">
        <v>114</v>
      </c>
      <c r="O54" s="31" t="s">
        <v>114</v>
      </c>
      <c r="P54" s="31" t="s">
        <v>114</v>
      </c>
      <c r="Q54" s="31" t="s">
        <v>114</v>
      </c>
      <c r="R54" s="31" t="s">
        <v>114</v>
      </c>
      <c r="S54" s="31" t="s">
        <v>114</v>
      </c>
      <c r="T54" s="31" t="s">
        <v>114</v>
      </c>
      <c r="U54" s="31" t="s">
        <v>114</v>
      </c>
      <c r="V54" s="31" t="s">
        <v>114</v>
      </c>
      <c r="W54" s="31" t="s">
        <v>114</v>
      </c>
      <c r="X54" s="31" t="s">
        <v>114</v>
      </c>
      <c r="Y54" s="31" t="s">
        <v>114</v>
      </c>
      <c r="Z54" s="31" t="s">
        <v>114</v>
      </c>
      <c r="AA54" s="31" t="s">
        <v>114</v>
      </c>
      <c r="AB54" s="31" t="s">
        <v>114</v>
      </c>
      <c r="AC54" s="31" t="s">
        <v>114</v>
      </c>
      <c r="AD54" s="31" t="s">
        <v>114</v>
      </c>
      <c r="AE54" s="31" t="s">
        <v>114</v>
      </c>
      <c r="AF54" s="31" t="s">
        <v>114</v>
      </c>
      <c r="AG54" s="31" t="s">
        <v>114</v>
      </c>
      <c r="AH54" s="31" t="s">
        <v>114</v>
      </c>
      <c r="AI54" s="31" t="s">
        <v>114</v>
      </c>
      <c r="AJ54" s="31" t="s">
        <v>114</v>
      </c>
      <c r="AK54" s="31" t="s">
        <v>114</v>
      </c>
      <c r="AL54" s="31" t="s">
        <v>114</v>
      </c>
      <c r="AM54" s="31" t="s">
        <v>114</v>
      </c>
      <c r="AN54" s="31" t="s">
        <v>114</v>
      </c>
      <c r="AO54" s="31" t="s">
        <v>114</v>
      </c>
      <c r="AP54" s="31" t="s">
        <v>114</v>
      </c>
      <c r="AQ54" s="57">
        <v>100</v>
      </c>
      <c r="AR54" s="32">
        <v>100</v>
      </c>
      <c r="AS54" s="32">
        <v>100</v>
      </c>
      <c r="AT54" s="32">
        <v>100</v>
      </c>
      <c r="AU54" s="73">
        <v>100</v>
      </c>
      <c r="AV54" s="73">
        <v>100</v>
      </c>
      <c r="AW54" s="73">
        <v>100</v>
      </c>
      <c r="AX54" s="73">
        <v>100</v>
      </c>
      <c r="AY54" s="108">
        <v>100</v>
      </c>
    </row>
    <row r="55" spans="2:51" ht="12">
      <c r="B55" s="33"/>
      <c r="G55" s="12" t="s">
        <v>314</v>
      </c>
      <c r="H55" s="31" t="s">
        <v>114</v>
      </c>
      <c r="I55" s="31" t="s">
        <v>114</v>
      </c>
      <c r="J55" s="31" t="s">
        <v>114</v>
      </c>
      <c r="K55" s="31" t="s">
        <v>114</v>
      </c>
      <c r="L55" s="31" t="s">
        <v>114</v>
      </c>
      <c r="M55" s="31" t="s">
        <v>114</v>
      </c>
      <c r="N55" s="31" t="s">
        <v>114</v>
      </c>
      <c r="O55" s="31" t="s">
        <v>114</v>
      </c>
      <c r="P55" s="31" t="s">
        <v>114</v>
      </c>
      <c r="Q55" s="31" t="s">
        <v>114</v>
      </c>
      <c r="R55" s="31" t="s">
        <v>114</v>
      </c>
      <c r="S55" s="31" t="s">
        <v>114</v>
      </c>
      <c r="T55" s="31" t="s">
        <v>114</v>
      </c>
      <c r="U55" s="31" t="s">
        <v>114</v>
      </c>
      <c r="V55" s="31" t="s">
        <v>114</v>
      </c>
      <c r="W55" s="31" t="s">
        <v>114</v>
      </c>
      <c r="X55" s="31" t="s">
        <v>114</v>
      </c>
      <c r="Y55" s="31" t="s">
        <v>114</v>
      </c>
      <c r="Z55" s="31" t="s">
        <v>114</v>
      </c>
      <c r="AA55" s="31" t="s">
        <v>114</v>
      </c>
      <c r="AB55" s="31" t="s">
        <v>114</v>
      </c>
      <c r="AC55" s="31" t="s">
        <v>114</v>
      </c>
      <c r="AD55" s="31" t="s">
        <v>114</v>
      </c>
      <c r="AE55" s="31" t="s">
        <v>114</v>
      </c>
      <c r="AF55" s="31" t="s">
        <v>114</v>
      </c>
      <c r="AG55" s="31" t="s">
        <v>114</v>
      </c>
      <c r="AH55" s="31" t="s">
        <v>114</v>
      </c>
      <c r="AI55" s="31" t="s">
        <v>114</v>
      </c>
      <c r="AJ55" s="31" t="s">
        <v>114</v>
      </c>
      <c r="AK55" s="31" t="s">
        <v>114</v>
      </c>
      <c r="AL55" s="31" t="s">
        <v>114</v>
      </c>
      <c r="AM55" s="31" t="s">
        <v>114</v>
      </c>
      <c r="AN55" s="31" t="s">
        <v>114</v>
      </c>
      <c r="AO55" s="31" t="s">
        <v>114</v>
      </c>
      <c r="AP55" s="31" t="s">
        <v>114</v>
      </c>
      <c r="AQ55" s="31" t="s">
        <v>114</v>
      </c>
      <c r="AR55" s="32">
        <v>96.6</v>
      </c>
      <c r="AS55" s="32">
        <v>96.6</v>
      </c>
      <c r="AT55" s="32">
        <v>87.5</v>
      </c>
      <c r="AU55" s="73">
        <v>99.3</v>
      </c>
      <c r="AV55" s="73">
        <v>99.6</v>
      </c>
      <c r="AW55" s="73">
        <v>99.6</v>
      </c>
      <c r="AX55" s="73">
        <v>64.7</v>
      </c>
      <c r="AY55" s="108">
        <v>70.3</v>
      </c>
    </row>
    <row r="56" spans="2:51" ht="12">
      <c r="B56" s="33"/>
      <c r="G56" s="12" t="s">
        <v>315</v>
      </c>
      <c r="H56" s="31" t="s">
        <v>114</v>
      </c>
      <c r="I56" s="31" t="s">
        <v>114</v>
      </c>
      <c r="J56" s="31" t="s">
        <v>114</v>
      </c>
      <c r="K56" s="31" t="s">
        <v>114</v>
      </c>
      <c r="L56" s="31" t="s">
        <v>114</v>
      </c>
      <c r="M56" s="31" t="s">
        <v>114</v>
      </c>
      <c r="N56" s="31" t="s">
        <v>114</v>
      </c>
      <c r="O56" s="31" t="s">
        <v>114</v>
      </c>
      <c r="P56" s="31" t="s">
        <v>114</v>
      </c>
      <c r="Q56" s="31" t="s">
        <v>114</v>
      </c>
      <c r="R56" s="31" t="s">
        <v>114</v>
      </c>
      <c r="S56" s="31" t="s">
        <v>114</v>
      </c>
      <c r="T56" s="31" t="s">
        <v>114</v>
      </c>
      <c r="U56" s="31" t="s">
        <v>114</v>
      </c>
      <c r="V56" s="31" t="s">
        <v>114</v>
      </c>
      <c r="W56" s="31" t="s">
        <v>114</v>
      </c>
      <c r="X56" s="31" t="s">
        <v>114</v>
      </c>
      <c r="Y56" s="31" t="s">
        <v>114</v>
      </c>
      <c r="Z56" s="31" t="s">
        <v>114</v>
      </c>
      <c r="AA56" s="31" t="s">
        <v>114</v>
      </c>
      <c r="AB56" s="31" t="s">
        <v>114</v>
      </c>
      <c r="AC56" s="31" t="s">
        <v>114</v>
      </c>
      <c r="AD56" s="31" t="s">
        <v>114</v>
      </c>
      <c r="AE56" s="31" t="s">
        <v>114</v>
      </c>
      <c r="AF56" s="31" t="s">
        <v>114</v>
      </c>
      <c r="AG56" s="31" t="s">
        <v>114</v>
      </c>
      <c r="AH56" s="31" t="s">
        <v>114</v>
      </c>
      <c r="AI56" s="31" t="s">
        <v>114</v>
      </c>
      <c r="AJ56" s="31" t="s">
        <v>114</v>
      </c>
      <c r="AK56" s="31" t="s">
        <v>114</v>
      </c>
      <c r="AL56" s="31" t="s">
        <v>114</v>
      </c>
      <c r="AM56" s="31" t="s">
        <v>114</v>
      </c>
      <c r="AN56" s="31" t="s">
        <v>114</v>
      </c>
      <c r="AO56" s="31" t="s">
        <v>114</v>
      </c>
      <c r="AP56" s="31" t="s">
        <v>114</v>
      </c>
      <c r="AQ56" s="31" t="s">
        <v>114</v>
      </c>
      <c r="AR56" s="31" t="s">
        <v>114</v>
      </c>
      <c r="AS56" s="32">
        <v>77</v>
      </c>
      <c r="AT56" s="32">
        <v>100</v>
      </c>
      <c r="AU56" s="73">
        <v>100</v>
      </c>
      <c r="AV56" s="73">
        <v>100</v>
      </c>
      <c r="AW56" s="73">
        <v>100</v>
      </c>
      <c r="AX56" s="73">
        <v>100</v>
      </c>
      <c r="AY56" s="108">
        <v>100</v>
      </c>
    </row>
    <row r="57" spans="2:51" ht="12">
      <c r="B57" s="33"/>
      <c r="G57" s="12" t="s">
        <v>316</v>
      </c>
      <c r="H57" s="31" t="s">
        <v>114</v>
      </c>
      <c r="I57" s="31" t="s">
        <v>114</v>
      </c>
      <c r="J57" s="31" t="s">
        <v>114</v>
      </c>
      <c r="K57" s="31" t="s">
        <v>114</v>
      </c>
      <c r="L57" s="31" t="s">
        <v>114</v>
      </c>
      <c r="M57" s="31" t="s">
        <v>114</v>
      </c>
      <c r="N57" s="31" t="s">
        <v>114</v>
      </c>
      <c r="O57" s="31" t="s">
        <v>114</v>
      </c>
      <c r="P57" s="31" t="s">
        <v>114</v>
      </c>
      <c r="Q57" s="31" t="s">
        <v>114</v>
      </c>
      <c r="R57" s="31" t="s">
        <v>114</v>
      </c>
      <c r="S57" s="31" t="s">
        <v>114</v>
      </c>
      <c r="T57" s="31" t="s">
        <v>114</v>
      </c>
      <c r="U57" s="31" t="s">
        <v>114</v>
      </c>
      <c r="V57" s="31" t="s">
        <v>114</v>
      </c>
      <c r="W57" s="31" t="s">
        <v>114</v>
      </c>
      <c r="X57" s="31" t="s">
        <v>114</v>
      </c>
      <c r="Y57" s="31" t="s">
        <v>114</v>
      </c>
      <c r="Z57" s="31" t="s">
        <v>114</v>
      </c>
      <c r="AA57" s="31" t="s">
        <v>114</v>
      </c>
      <c r="AB57" s="31" t="s">
        <v>114</v>
      </c>
      <c r="AC57" s="31" t="s">
        <v>114</v>
      </c>
      <c r="AD57" s="31" t="s">
        <v>114</v>
      </c>
      <c r="AE57" s="31" t="s">
        <v>114</v>
      </c>
      <c r="AF57" s="31" t="s">
        <v>114</v>
      </c>
      <c r="AG57" s="31" t="s">
        <v>114</v>
      </c>
      <c r="AH57" s="31" t="s">
        <v>114</v>
      </c>
      <c r="AI57" s="31" t="s">
        <v>114</v>
      </c>
      <c r="AJ57" s="31" t="s">
        <v>114</v>
      </c>
      <c r="AK57" s="31" t="s">
        <v>114</v>
      </c>
      <c r="AL57" s="31" t="s">
        <v>114</v>
      </c>
      <c r="AM57" s="31" t="s">
        <v>114</v>
      </c>
      <c r="AN57" s="31" t="s">
        <v>114</v>
      </c>
      <c r="AO57" s="31" t="s">
        <v>114</v>
      </c>
      <c r="AP57" s="31" t="s">
        <v>114</v>
      </c>
      <c r="AQ57" s="31" t="s">
        <v>114</v>
      </c>
      <c r="AR57" s="31" t="s">
        <v>114</v>
      </c>
      <c r="AS57" s="31" t="s">
        <v>114</v>
      </c>
      <c r="AT57" s="32">
        <v>100</v>
      </c>
      <c r="AU57" s="73">
        <v>99.3</v>
      </c>
      <c r="AV57" s="73">
        <v>100</v>
      </c>
      <c r="AW57" s="73">
        <v>100</v>
      </c>
      <c r="AX57" s="73">
        <v>100</v>
      </c>
      <c r="AY57" s="108">
        <v>99.985517763731295</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8"/>
      <c r="AP58" s="58"/>
      <c r="AQ58" s="59">
        <v>0</v>
      </c>
      <c r="AR58" s="58"/>
      <c r="AS58" s="32"/>
      <c r="AT58" s="32"/>
      <c r="AU58" s="73"/>
      <c r="AV58" s="73"/>
      <c r="AW58" s="73"/>
      <c r="AX58" s="73"/>
      <c r="AY58" s="108"/>
    </row>
    <row r="59" spans="2:51" ht="12">
      <c r="B59" s="31" t="e">
        <v>#DIV/0!</v>
      </c>
      <c r="G59" s="54" t="s">
        <v>317</v>
      </c>
      <c r="H59" s="31">
        <v>95.279111240394457</v>
      </c>
      <c r="I59" s="31">
        <v>97.138886869276362</v>
      </c>
      <c r="J59" s="31">
        <v>97.529133749524846</v>
      </c>
      <c r="K59" s="31">
        <v>99.103249121646158</v>
      </c>
      <c r="L59" s="31">
        <v>99.409730818434085</v>
      </c>
      <c r="M59" s="31">
        <v>99.890262164469192</v>
      </c>
      <c r="N59" s="31">
        <v>99.750369047782996</v>
      </c>
      <c r="O59" s="31">
        <v>99.569319159441363</v>
      </c>
      <c r="P59" s="31">
        <v>99.884838133945493</v>
      </c>
      <c r="Q59" s="31">
        <v>99.394465066329246</v>
      </c>
      <c r="R59" s="31">
        <v>98.557553611808203</v>
      </c>
      <c r="S59" s="31">
        <v>98.577594007800656</v>
      </c>
      <c r="T59" s="31">
        <v>96.872680898299009</v>
      </c>
      <c r="U59" s="31">
        <v>96.845081852310642</v>
      </c>
      <c r="V59" s="31">
        <v>96.316150594742965</v>
      </c>
      <c r="W59" s="31">
        <v>98.524161453982231</v>
      </c>
      <c r="X59" s="31">
        <v>94.009174937901349</v>
      </c>
      <c r="Y59" s="31">
        <v>94.690600458506282</v>
      </c>
      <c r="Z59" s="31">
        <v>97.021397849496722</v>
      </c>
      <c r="AA59" s="31">
        <v>97.963175180395339</v>
      </c>
      <c r="AB59" s="31">
        <v>97.921323727752409</v>
      </c>
      <c r="AC59" s="31">
        <v>97.626940763565088</v>
      </c>
      <c r="AD59" s="31">
        <v>97.071084502732361</v>
      </c>
      <c r="AE59" s="31">
        <v>98.948731362814314</v>
      </c>
      <c r="AF59" s="31">
        <v>98.850407229646592</v>
      </c>
      <c r="AG59" s="31">
        <v>97.025698213253094</v>
      </c>
      <c r="AH59" s="31">
        <v>97.076152265043532</v>
      </c>
      <c r="AI59" s="31">
        <v>98.257432844657956</v>
      </c>
      <c r="AJ59" s="31">
        <v>99.70963089133204</v>
      </c>
      <c r="AK59" s="31">
        <v>99.307926921857842</v>
      </c>
      <c r="AL59" s="31">
        <v>98.97872110972655</v>
      </c>
      <c r="AM59" s="31">
        <v>99.484406618663229</v>
      </c>
      <c r="AN59" s="31">
        <v>99.176496856393385</v>
      </c>
      <c r="AO59" s="32">
        <v>99.6</v>
      </c>
      <c r="AP59" s="32">
        <v>98.4</v>
      </c>
      <c r="AQ59" s="57">
        <v>97.2</v>
      </c>
      <c r="AR59" s="32">
        <v>97.8</v>
      </c>
      <c r="AS59" s="32">
        <v>91.2</v>
      </c>
      <c r="AT59" s="32">
        <v>96.6</v>
      </c>
      <c r="AU59" s="73">
        <v>98.5</v>
      </c>
      <c r="AV59" s="73">
        <v>100</v>
      </c>
      <c r="AW59" s="73">
        <v>99.4</v>
      </c>
      <c r="AX59" s="73">
        <v>98.2</v>
      </c>
      <c r="AY59" s="108">
        <v>98.431884888690604</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426BB-8B2A-4BF2-9864-75DE0EA87AB4}">
  <sheetPr>
    <pageSetUpPr fitToPage="1"/>
  </sheetPr>
  <dimension ref="B1:AY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16384" width="9" style="27"/>
  </cols>
  <sheetData>
    <row r="1" spans="2:51">
      <c r="AY1" s="47"/>
    </row>
    <row r="2" spans="2:51">
      <c r="B2" s="47"/>
      <c r="G2" s="2" t="s">
        <v>329</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Y2" s="43" t="s">
        <v>350</v>
      </c>
    </row>
    <row r="3" spans="2:51" ht="11" hidden="1">
      <c r="AO3" s="44"/>
      <c r="AP3" s="44"/>
      <c r="AQ3" s="44"/>
      <c r="AR3" s="44"/>
      <c r="AS3" s="44"/>
      <c r="AT3" s="44"/>
      <c r="AU3" s="44"/>
      <c r="AV3" s="44"/>
      <c r="AW3" s="44"/>
      <c r="AX3" s="44"/>
      <c r="AY3" s="44"/>
    </row>
    <row r="4" spans="2:51" ht="11" hidden="1">
      <c r="AO4" s="44"/>
      <c r="AP4" s="44"/>
      <c r="AQ4" s="44"/>
      <c r="AR4" s="44"/>
      <c r="AS4" s="44"/>
      <c r="AT4" s="44"/>
      <c r="AU4" s="44"/>
      <c r="AV4" s="44"/>
      <c r="AW4" s="44"/>
      <c r="AX4" s="44"/>
      <c r="AY4" s="44"/>
    </row>
    <row r="5" spans="2:51" ht="11" hidden="1">
      <c r="AO5" s="44"/>
      <c r="AP5" s="44"/>
      <c r="AQ5" s="44"/>
      <c r="AR5" s="44"/>
      <c r="AS5" s="44"/>
      <c r="AT5" s="44"/>
      <c r="AU5" s="44"/>
      <c r="AV5" s="44"/>
      <c r="AW5" s="44"/>
      <c r="AX5" s="44"/>
      <c r="AY5" s="44"/>
    </row>
    <row r="6" spans="2:51"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28" t="s">
        <v>44</v>
      </c>
      <c r="AQ6" s="28"/>
      <c r="AR6" s="28" t="s">
        <v>44</v>
      </c>
      <c r="AS6" s="28" t="s">
        <v>44</v>
      </c>
      <c r="AT6" s="28" t="s">
        <v>44</v>
      </c>
      <c r="AU6" s="70" t="s">
        <v>44</v>
      </c>
      <c r="AV6" s="70" t="s">
        <v>44</v>
      </c>
      <c r="AW6" s="70" t="s">
        <v>44</v>
      </c>
      <c r="AX6" s="70" t="s">
        <v>44</v>
      </c>
      <c r="AY6" s="104" t="s">
        <v>44</v>
      </c>
    </row>
    <row r="7" spans="2:51" ht="36">
      <c r="B7" s="50" t="s">
        <v>78</v>
      </c>
      <c r="G7" s="126" t="s">
        <v>355</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348</v>
      </c>
    </row>
    <row r="8" spans="2:51" ht="12" hidden="1" customHeight="1">
      <c r="B8" s="1"/>
      <c r="G8" s="127"/>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row>
    <row r="9" spans="2:51" ht="36">
      <c r="B9" s="1"/>
      <c r="G9" s="128"/>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351</v>
      </c>
    </row>
    <row r="10" spans="2:51" ht="12">
      <c r="B10" s="26" t="s">
        <v>44</v>
      </c>
      <c r="F10" s="27" t="s">
        <v>31</v>
      </c>
      <c r="G10" s="12" t="s">
        <v>269</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25</v>
      </c>
      <c r="AK10" s="26">
        <v>25</v>
      </c>
      <c r="AL10" s="26">
        <v>23</v>
      </c>
      <c r="AM10" s="26">
        <v>26</v>
      </c>
      <c r="AN10" s="26">
        <v>26</v>
      </c>
      <c r="AO10" s="28">
        <v>22</v>
      </c>
      <c r="AP10" s="28">
        <v>23</v>
      </c>
      <c r="AQ10" s="29">
        <v>25</v>
      </c>
      <c r="AR10" s="28">
        <v>26</v>
      </c>
      <c r="AS10" s="28">
        <v>26</v>
      </c>
      <c r="AT10" s="28">
        <v>25</v>
      </c>
      <c r="AU10" s="70">
        <v>25</v>
      </c>
      <c r="AV10" s="70">
        <v>26</v>
      </c>
      <c r="AW10" s="70">
        <v>26</v>
      </c>
      <c r="AX10" s="70">
        <v>26</v>
      </c>
      <c r="AY10" s="104">
        <v>26</v>
      </c>
    </row>
    <row r="11" spans="2:51" ht="12">
      <c r="B11" s="26"/>
      <c r="G11" s="12" t="s">
        <v>270</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28">
        <v>1</v>
      </c>
      <c r="AQ11" s="29">
        <v>1</v>
      </c>
      <c r="AR11" s="28">
        <v>1</v>
      </c>
      <c r="AS11" s="28">
        <v>1</v>
      </c>
      <c r="AT11" s="28">
        <v>1</v>
      </c>
      <c r="AU11" s="70">
        <v>1</v>
      </c>
      <c r="AV11" s="70">
        <v>1</v>
      </c>
      <c r="AW11" s="70">
        <v>1</v>
      </c>
      <c r="AX11" s="70">
        <v>1</v>
      </c>
      <c r="AY11" s="104">
        <v>1</v>
      </c>
    </row>
    <row r="12" spans="2:51" ht="12">
      <c r="B12" s="30"/>
      <c r="G12" s="12" t="s">
        <v>271</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0">
        <v>43</v>
      </c>
      <c r="AX12" s="70">
        <v>42</v>
      </c>
      <c r="AY12" s="104">
        <v>43</v>
      </c>
    </row>
    <row r="13" spans="2:51" ht="12">
      <c r="B13" s="26" t="s">
        <v>44</v>
      </c>
      <c r="F13" s="27" t="s">
        <v>32</v>
      </c>
      <c r="G13" s="12" t="s">
        <v>272</v>
      </c>
      <c r="H13" s="26" t="s">
        <v>44</v>
      </c>
      <c r="I13" s="26" t="s">
        <v>44</v>
      </c>
      <c r="J13" s="26" t="s">
        <v>44</v>
      </c>
      <c r="K13" s="26" t="s">
        <v>44</v>
      </c>
      <c r="L13" s="26" t="s">
        <v>44</v>
      </c>
      <c r="M13" s="26">
        <v>1</v>
      </c>
      <c r="N13" s="26">
        <v>1</v>
      </c>
      <c r="O13" s="26">
        <v>1</v>
      </c>
      <c r="P13" s="26">
        <v>1</v>
      </c>
      <c r="Q13" s="26">
        <v>1</v>
      </c>
      <c r="R13" s="26">
        <v>1</v>
      </c>
      <c r="S13" s="26">
        <v>1</v>
      </c>
      <c r="T13" s="26">
        <v>1</v>
      </c>
      <c r="U13" s="26">
        <v>1</v>
      </c>
      <c r="V13" s="26">
        <v>1</v>
      </c>
      <c r="W13" s="26">
        <v>1</v>
      </c>
      <c r="X13" s="26">
        <v>1</v>
      </c>
      <c r="Y13" s="26">
        <v>1</v>
      </c>
      <c r="Z13" s="26">
        <v>1</v>
      </c>
      <c r="AA13" s="26">
        <v>1</v>
      </c>
      <c r="AB13" s="26">
        <v>1</v>
      </c>
      <c r="AC13" s="26">
        <v>1</v>
      </c>
      <c r="AD13" s="26">
        <v>1</v>
      </c>
      <c r="AE13" s="26">
        <v>1</v>
      </c>
      <c r="AF13" s="26">
        <v>1</v>
      </c>
      <c r="AG13" s="26">
        <v>1</v>
      </c>
      <c r="AH13" s="26">
        <v>1</v>
      </c>
      <c r="AI13" s="26">
        <v>1</v>
      </c>
      <c r="AJ13" s="26">
        <v>1</v>
      </c>
      <c r="AK13" s="26">
        <v>1</v>
      </c>
      <c r="AL13" s="26">
        <v>1</v>
      </c>
      <c r="AM13" s="26">
        <v>1</v>
      </c>
      <c r="AN13" s="26">
        <v>1</v>
      </c>
      <c r="AO13" s="28">
        <v>1</v>
      </c>
      <c r="AP13" s="28">
        <v>1</v>
      </c>
      <c r="AQ13" s="29">
        <v>1</v>
      </c>
      <c r="AR13" s="28" t="s">
        <v>44</v>
      </c>
      <c r="AS13" s="28" t="s">
        <v>44</v>
      </c>
      <c r="AT13" s="28" t="s">
        <v>44</v>
      </c>
      <c r="AU13" s="70" t="s">
        <v>44</v>
      </c>
      <c r="AV13" s="70" t="s">
        <v>44</v>
      </c>
      <c r="AW13" s="70" t="s">
        <v>44</v>
      </c>
      <c r="AX13" s="70" t="s">
        <v>44</v>
      </c>
      <c r="AY13" s="104" t="s">
        <v>44</v>
      </c>
    </row>
    <row r="14" spans="2:51" ht="12">
      <c r="B14" s="26" t="s">
        <v>44</v>
      </c>
      <c r="F14" s="27" t="s">
        <v>33</v>
      </c>
      <c r="G14" s="12" t="s">
        <v>273</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v>
      </c>
      <c r="AB14" s="26">
        <v>1</v>
      </c>
      <c r="AC14" s="26">
        <v>1</v>
      </c>
      <c r="AD14" s="26">
        <v>1</v>
      </c>
      <c r="AE14" s="26">
        <v>1</v>
      </c>
      <c r="AF14" s="26">
        <v>1</v>
      </c>
      <c r="AG14" s="26">
        <v>1</v>
      </c>
      <c r="AH14" s="26">
        <v>1</v>
      </c>
      <c r="AI14" s="26">
        <v>1</v>
      </c>
      <c r="AJ14" s="26">
        <v>1</v>
      </c>
      <c r="AK14" s="26">
        <v>1</v>
      </c>
      <c r="AL14" s="26">
        <v>1</v>
      </c>
      <c r="AM14" s="26">
        <v>1</v>
      </c>
      <c r="AN14" s="26">
        <v>1</v>
      </c>
      <c r="AO14" s="28">
        <v>1</v>
      </c>
      <c r="AP14" s="28">
        <v>1</v>
      </c>
      <c r="AQ14" s="29">
        <v>1</v>
      </c>
      <c r="AR14" s="28">
        <v>1</v>
      </c>
      <c r="AS14" s="28" t="s">
        <v>44</v>
      </c>
      <c r="AT14" s="28" t="s">
        <v>44</v>
      </c>
      <c r="AU14" s="70" t="s">
        <v>44</v>
      </c>
      <c r="AV14" s="70" t="s">
        <v>44</v>
      </c>
      <c r="AW14" s="70" t="s">
        <v>44</v>
      </c>
      <c r="AX14" s="70" t="s">
        <v>44</v>
      </c>
      <c r="AY14" s="114" t="s">
        <v>44</v>
      </c>
    </row>
    <row r="15" spans="2:51" ht="12">
      <c r="B15" s="26" t="s">
        <v>44</v>
      </c>
      <c r="F15" s="27" t="s">
        <v>34</v>
      </c>
      <c r="G15" s="12" t="s">
        <v>274</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v>
      </c>
      <c r="AM15" s="26">
        <v>1</v>
      </c>
      <c r="AN15" s="26">
        <v>1</v>
      </c>
      <c r="AO15" s="28">
        <v>1</v>
      </c>
      <c r="AP15" s="28">
        <v>1</v>
      </c>
      <c r="AQ15" s="29">
        <v>1</v>
      </c>
      <c r="AR15" s="28">
        <v>1</v>
      </c>
      <c r="AS15" s="28">
        <v>1</v>
      </c>
      <c r="AT15" s="28">
        <v>1</v>
      </c>
      <c r="AU15" s="70">
        <v>1</v>
      </c>
      <c r="AV15" s="70">
        <v>1</v>
      </c>
      <c r="AW15" s="70" t="s">
        <v>44</v>
      </c>
      <c r="AX15" s="70" t="s">
        <v>44</v>
      </c>
      <c r="AY15" s="114" t="s">
        <v>44</v>
      </c>
    </row>
    <row r="16" spans="2:51" ht="12">
      <c r="B16" s="26" t="s">
        <v>44</v>
      </c>
      <c r="F16" s="27" t="s">
        <v>2</v>
      </c>
      <c r="G16" s="12" t="s">
        <v>275</v>
      </c>
      <c r="H16" s="26">
        <v>4</v>
      </c>
      <c r="I16" s="26">
        <v>4</v>
      </c>
      <c r="J16" s="26">
        <v>4</v>
      </c>
      <c r="K16" s="26">
        <v>4</v>
      </c>
      <c r="L16" s="26">
        <v>4</v>
      </c>
      <c r="M16" s="26">
        <v>4</v>
      </c>
      <c r="N16" s="26">
        <v>4</v>
      </c>
      <c r="O16" s="26">
        <v>4</v>
      </c>
      <c r="P16" s="26">
        <v>4</v>
      </c>
      <c r="Q16" s="26">
        <v>4</v>
      </c>
      <c r="R16" s="26">
        <v>4</v>
      </c>
      <c r="S16" s="26">
        <v>4</v>
      </c>
      <c r="T16" s="26">
        <v>4</v>
      </c>
      <c r="U16" s="26">
        <v>3</v>
      </c>
      <c r="V16" s="26">
        <v>3</v>
      </c>
      <c r="W16" s="26">
        <v>3</v>
      </c>
      <c r="X16" s="26">
        <v>3</v>
      </c>
      <c r="Y16" s="26">
        <v>3</v>
      </c>
      <c r="Z16" s="26">
        <v>3</v>
      </c>
      <c r="AA16" s="26">
        <v>3</v>
      </c>
      <c r="AB16" s="26">
        <v>3</v>
      </c>
      <c r="AC16" s="26">
        <v>3</v>
      </c>
      <c r="AD16" s="26">
        <v>3</v>
      </c>
      <c r="AE16" s="26">
        <v>3</v>
      </c>
      <c r="AF16" s="26">
        <v>3</v>
      </c>
      <c r="AG16" s="26">
        <v>3</v>
      </c>
      <c r="AH16" s="26">
        <v>3</v>
      </c>
      <c r="AI16" s="26">
        <v>3</v>
      </c>
      <c r="AJ16" s="26">
        <v>3</v>
      </c>
      <c r="AK16" s="26">
        <v>3</v>
      </c>
      <c r="AL16" s="26">
        <v>3</v>
      </c>
      <c r="AM16" s="26">
        <v>3</v>
      </c>
      <c r="AN16" s="26">
        <v>2</v>
      </c>
      <c r="AO16" s="28">
        <v>2</v>
      </c>
      <c r="AP16" s="28">
        <v>2</v>
      </c>
      <c r="AQ16" s="29">
        <v>2</v>
      </c>
      <c r="AR16" s="28">
        <v>2</v>
      </c>
      <c r="AS16" s="28">
        <v>2</v>
      </c>
      <c r="AT16" s="28">
        <v>2</v>
      </c>
      <c r="AU16" s="70">
        <v>2</v>
      </c>
      <c r="AV16" s="70">
        <v>2</v>
      </c>
      <c r="AW16" s="70">
        <v>2</v>
      </c>
      <c r="AX16" s="70">
        <v>2</v>
      </c>
      <c r="AY16" s="114">
        <v>2</v>
      </c>
    </row>
    <row r="17" spans="2:51" ht="12">
      <c r="B17" s="26" t="s">
        <v>44</v>
      </c>
      <c r="F17" s="27" t="s">
        <v>3</v>
      </c>
      <c r="G17" s="12" t="s">
        <v>276</v>
      </c>
      <c r="H17" s="26">
        <v>2</v>
      </c>
      <c r="I17" s="26">
        <v>2</v>
      </c>
      <c r="J17" s="26">
        <v>2</v>
      </c>
      <c r="K17" s="26">
        <v>2</v>
      </c>
      <c r="L17" s="26">
        <v>2</v>
      </c>
      <c r="M17" s="26">
        <v>2</v>
      </c>
      <c r="N17" s="26">
        <v>2</v>
      </c>
      <c r="O17" s="26">
        <v>2</v>
      </c>
      <c r="P17" s="26">
        <v>2</v>
      </c>
      <c r="Q17" s="26">
        <v>2</v>
      </c>
      <c r="R17" s="26">
        <v>2</v>
      </c>
      <c r="S17" s="26">
        <v>1</v>
      </c>
      <c r="T17" s="26">
        <v>4</v>
      </c>
      <c r="U17" s="26">
        <v>4</v>
      </c>
      <c r="V17" s="26">
        <v>6</v>
      </c>
      <c r="W17" s="26">
        <v>6</v>
      </c>
      <c r="X17" s="26">
        <v>7</v>
      </c>
      <c r="Y17" s="26">
        <v>7</v>
      </c>
      <c r="Z17" s="26">
        <v>7</v>
      </c>
      <c r="AA17" s="26">
        <v>7</v>
      </c>
      <c r="AB17" s="26">
        <v>7</v>
      </c>
      <c r="AC17" s="26">
        <v>7</v>
      </c>
      <c r="AD17" s="26">
        <v>7</v>
      </c>
      <c r="AE17" s="26">
        <v>7</v>
      </c>
      <c r="AF17" s="26">
        <v>7</v>
      </c>
      <c r="AG17" s="26">
        <v>7</v>
      </c>
      <c r="AH17" s="26">
        <v>7</v>
      </c>
      <c r="AI17" s="26">
        <v>7</v>
      </c>
      <c r="AJ17" s="26">
        <v>7</v>
      </c>
      <c r="AK17" s="26">
        <v>7</v>
      </c>
      <c r="AL17" s="26">
        <v>8</v>
      </c>
      <c r="AM17" s="26">
        <v>8</v>
      </c>
      <c r="AN17" s="26">
        <v>8</v>
      </c>
      <c r="AO17" s="28">
        <v>8</v>
      </c>
      <c r="AP17" s="28">
        <v>8</v>
      </c>
      <c r="AQ17" s="29">
        <v>8</v>
      </c>
      <c r="AR17" s="28">
        <v>8</v>
      </c>
      <c r="AS17" s="28">
        <v>7</v>
      </c>
      <c r="AT17" s="28">
        <v>7</v>
      </c>
      <c r="AU17" s="70">
        <v>7</v>
      </c>
      <c r="AV17" s="70">
        <v>7</v>
      </c>
      <c r="AW17" s="70">
        <v>7</v>
      </c>
      <c r="AX17" s="70">
        <v>7</v>
      </c>
      <c r="AY17" s="114">
        <v>7</v>
      </c>
    </row>
    <row r="18" spans="2:51" ht="12">
      <c r="B18" s="26" t="s">
        <v>44</v>
      </c>
      <c r="F18" s="27" t="s">
        <v>4</v>
      </c>
      <c r="G18" s="12" t="s">
        <v>277</v>
      </c>
      <c r="H18" s="26">
        <v>3</v>
      </c>
      <c r="I18" s="26">
        <v>4</v>
      </c>
      <c r="J18" s="26">
        <v>4</v>
      </c>
      <c r="K18" s="26">
        <v>4</v>
      </c>
      <c r="L18" s="26">
        <v>4</v>
      </c>
      <c r="M18" s="26">
        <v>4</v>
      </c>
      <c r="N18" s="26">
        <v>4</v>
      </c>
      <c r="O18" s="26">
        <v>4</v>
      </c>
      <c r="P18" s="26">
        <v>4</v>
      </c>
      <c r="Q18" s="26">
        <v>4</v>
      </c>
      <c r="R18" s="26">
        <v>4</v>
      </c>
      <c r="S18" s="26">
        <v>4</v>
      </c>
      <c r="T18" s="26">
        <v>4</v>
      </c>
      <c r="U18" s="26">
        <v>4</v>
      </c>
      <c r="V18" s="26">
        <v>4</v>
      </c>
      <c r="W18" s="26">
        <v>4</v>
      </c>
      <c r="X18" s="26">
        <v>4</v>
      </c>
      <c r="Y18" s="26">
        <v>4</v>
      </c>
      <c r="Z18" s="26">
        <v>4</v>
      </c>
      <c r="AA18" s="26">
        <v>4</v>
      </c>
      <c r="AB18" s="26">
        <v>4</v>
      </c>
      <c r="AC18" s="26">
        <v>4</v>
      </c>
      <c r="AD18" s="26">
        <v>4</v>
      </c>
      <c r="AE18" s="26">
        <v>4</v>
      </c>
      <c r="AF18" s="26">
        <v>4</v>
      </c>
      <c r="AG18" s="26">
        <v>4</v>
      </c>
      <c r="AH18" s="26">
        <v>4</v>
      </c>
      <c r="AI18" s="26">
        <v>4</v>
      </c>
      <c r="AJ18" s="26">
        <v>4</v>
      </c>
      <c r="AK18" s="26">
        <v>4</v>
      </c>
      <c r="AL18" s="26">
        <v>4</v>
      </c>
      <c r="AM18" s="26">
        <v>4</v>
      </c>
      <c r="AN18" s="26">
        <v>4</v>
      </c>
      <c r="AO18" s="28">
        <v>4</v>
      </c>
      <c r="AP18" s="28">
        <v>4</v>
      </c>
      <c r="AQ18" s="29">
        <v>4</v>
      </c>
      <c r="AR18" s="28">
        <v>4</v>
      </c>
      <c r="AS18" s="28">
        <v>4</v>
      </c>
      <c r="AT18" s="28">
        <v>4</v>
      </c>
      <c r="AU18" s="70">
        <v>4</v>
      </c>
      <c r="AV18" s="70">
        <v>4</v>
      </c>
      <c r="AW18" s="70">
        <v>4</v>
      </c>
      <c r="AX18" s="70">
        <v>4</v>
      </c>
      <c r="AY18" s="114">
        <v>4</v>
      </c>
    </row>
    <row r="19" spans="2:51" ht="12">
      <c r="B19" s="26" t="s">
        <v>44</v>
      </c>
      <c r="F19" s="27" t="s">
        <v>5</v>
      </c>
      <c r="G19" s="12" t="s">
        <v>278</v>
      </c>
      <c r="H19" s="26">
        <v>1</v>
      </c>
      <c r="I19" s="26">
        <v>1</v>
      </c>
      <c r="J19" s="26">
        <v>1</v>
      </c>
      <c r="K19" s="26">
        <v>1</v>
      </c>
      <c r="L19" s="26">
        <v>1</v>
      </c>
      <c r="M19" s="26">
        <v>1</v>
      </c>
      <c r="N19" s="26">
        <v>1</v>
      </c>
      <c r="O19" s="26">
        <v>1</v>
      </c>
      <c r="P19" s="26">
        <v>1</v>
      </c>
      <c r="Q19" s="26">
        <v>1</v>
      </c>
      <c r="R19" s="26">
        <v>1</v>
      </c>
      <c r="S19" s="26">
        <v>1</v>
      </c>
      <c r="T19" s="26">
        <v>1</v>
      </c>
      <c r="U19" s="26">
        <v>1</v>
      </c>
      <c r="V19" s="26">
        <v>1</v>
      </c>
      <c r="W19" s="26">
        <v>1</v>
      </c>
      <c r="X19" s="26">
        <v>1</v>
      </c>
      <c r="Y19" s="26">
        <v>1</v>
      </c>
      <c r="Z19" s="26">
        <v>1</v>
      </c>
      <c r="AA19" s="26">
        <v>1</v>
      </c>
      <c r="AB19" s="26">
        <v>1</v>
      </c>
      <c r="AC19" s="26">
        <v>1</v>
      </c>
      <c r="AD19" s="26">
        <v>1</v>
      </c>
      <c r="AE19" s="26">
        <v>1</v>
      </c>
      <c r="AF19" s="26">
        <v>1</v>
      </c>
      <c r="AG19" s="26" t="s">
        <v>44</v>
      </c>
      <c r="AH19" s="26" t="s">
        <v>44</v>
      </c>
      <c r="AI19" s="26" t="s">
        <v>44</v>
      </c>
      <c r="AJ19" s="26" t="s">
        <v>44</v>
      </c>
      <c r="AK19" s="26" t="s">
        <v>44</v>
      </c>
      <c r="AL19" s="26" t="s">
        <v>44</v>
      </c>
      <c r="AM19" s="26" t="s">
        <v>44</v>
      </c>
      <c r="AN19" s="26" t="s">
        <v>44</v>
      </c>
      <c r="AO19" s="28" t="s">
        <v>44</v>
      </c>
      <c r="AP19" s="28" t="s">
        <v>44</v>
      </c>
      <c r="AQ19" s="29" t="s">
        <v>44</v>
      </c>
      <c r="AR19" s="28" t="s">
        <v>44</v>
      </c>
      <c r="AS19" s="28" t="s">
        <v>44</v>
      </c>
      <c r="AT19" s="28" t="s">
        <v>44</v>
      </c>
      <c r="AU19" s="70" t="s">
        <v>44</v>
      </c>
      <c r="AV19" s="70" t="s">
        <v>44</v>
      </c>
      <c r="AW19" s="70" t="s">
        <v>44</v>
      </c>
      <c r="AX19" s="70" t="s">
        <v>44</v>
      </c>
      <c r="AY19" s="114" t="s">
        <v>44</v>
      </c>
    </row>
    <row r="20" spans="2:51" ht="12">
      <c r="B20" s="26" t="s">
        <v>44</v>
      </c>
      <c r="F20" s="27" t="s">
        <v>6</v>
      </c>
      <c r="G20" s="12" t="s">
        <v>279</v>
      </c>
      <c r="H20" s="26">
        <v>1</v>
      </c>
      <c r="I20" s="26">
        <v>1</v>
      </c>
      <c r="J20" s="26">
        <v>1</v>
      </c>
      <c r="K20" s="26">
        <v>1</v>
      </c>
      <c r="L20" s="26">
        <v>1</v>
      </c>
      <c r="M20" s="26">
        <v>1</v>
      </c>
      <c r="N20" s="26">
        <v>1</v>
      </c>
      <c r="O20" s="26">
        <v>1</v>
      </c>
      <c r="P20" s="26">
        <v>1</v>
      </c>
      <c r="Q20" s="26">
        <v>1</v>
      </c>
      <c r="R20" s="26">
        <v>1</v>
      </c>
      <c r="S20" s="26">
        <v>1</v>
      </c>
      <c r="T20" s="26">
        <v>1</v>
      </c>
      <c r="U20" s="26">
        <v>1</v>
      </c>
      <c r="V20" s="26">
        <v>1</v>
      </c>
      <c r="W20" s="26">
        <v>1</v>
      </c>
      <c r="X20" s="26">
        <v>1</v>
      </c>
      <c r="Y20" s="26">
        <v>1</v>
      </c>
      <c r="Z20" s="26">
        <v>1</v>
      </c>
      <c r="AA20" s="26">
        <v>1</v>
      </c>
      <c r="AB20" s="26">
        <v>1</v>
      </c>
      <c r="AC20" s="26">
        <v>1</v>
      </c>
      <c r="AD20" s="26">
        <v>1</v>
      </c>
      <c r="AE20" s="26">
        <v>1</v>
      </c>
      <c r="AF20" s="26">
        <v>1</v>
      </c>
      <c r="AG20" s="26">
        <v>1</v>
      </c>
      <c r="AH20" s="26" t="s">
        <v>44</v>
      </c>
      <c r="AI20" s="26" t="s">
        <v>44</v>
      </c>
      <c r="AJ20" s="26" t="s">
        <v>44</v>
      </c>
      <c r="AK20" s="26" t="s">
        <v>44</v>
      </c>
      <c r="AL20" s="26" t="s">
        <v>44</v>
      </c>
      <c r="AM20" s="26" t="s">
        <v>44</v>
      </c>
      <c r="AN20" s="26" t="s">
        <v>44</v>
      </c>
      <c r="AO20" s="28" t="s">
        <v>44</v>
      </c>
      <c r="AP20" s="28" t="s">
        <v>44</v>
      </c>
      <c r="AQ20" s="29" t="s">
        <v>44</v>
      </c>
      <c r="AR20" s="28" t="s">
        <v>44</v>
      </c>
      <c r="AS20" s="28" t="s">
        <v>44</v>
      </c>
      <c r="AT20" s="28" t="s">
        <v>44</v>
      </c>
      <c r="AU20" s="70" t="s">
        <v>44</v>
      </c>
      <c r="AV20" s="70" t="s">
        <v>44</v>
      </c>
      <c r="AW20" s="70" t="s">
        <v>44</v>
      </c>
      <c r="AX20" s="70" t="s">
        <v>44</v>
      </c>
      <c r="AY20" s="114" t="s">
        <v>44</v>
      </c>
    </row>
    <row r="21" spans="2:51" ht="12">
      <c r="B21" s="26" t="s">
        <v>44</v>
      </c>
      <c r="F21" s="27" t="s">
        <v>7</v>
      </c>
      <c r="G21" s="12" t="s">
        <v>280</v>
      </c>
      <c r="H21" s="26" t="s">
        <v>44</v>
      </c>
      <c r="I21" s="26">
        <v>2</v>
      </c>
      <c r="J21" s="26">
        <v>2</v>
      </c>
      <c r="K21" s="26">
        <v>2</v>
      </c>
      <c r="L21" s="26">
        <v>2</v>
      </c>
      <c r="M21" s="26">
        <v>2</v>
      </c>
      <c r="N21" s="26">
        <v>2</v>
      </c>
      <c r="O21" s="26">
        <v>2</v>
      </c>
      <c r="P21" s="26">
        <v>2</v>
      </c>
      <c r="Q21" s="26">
        <v>2</v>
      </c>
      <c r="R21" s="26">
        <v>2</v>
      </c>
      <c r="S21" s="26">
        <v>2</v>
      </c>
      <c r="T21" s="26">
        <v>2</v>
      </c>
      <c r="U21" s="26">
        <v>2</v>
      </c>
      <c r="V21" s="26">
        <v>2</v>
      </c>
      <c r="W21" s="26">
        <v>2</v>
      </c>
      <c r="X21" s="26">
        <v>2</v>
      </c>
      <c r="Y21" s="26">
        <v>2</v>
      </c>
      <c r="Z21" s="26">
        <v>2</v>
      </c>
      <c r="AA21" s="26">
        <v>2</v>
      </c>
      <c r="AB21" s="26">
        <v>2</v>
      </c>
      <c r="AC21" s="26">
        <v>2</v>
      </c>
      <c r="AD21" s="26">
        <v>2</v>
      </c>
      <c r="AE21" s="26">
        <v>2</v>
      </c>
      <c r="AF21" s="26">
        <v>2</v>
      </c>
      <c r="AG21" s="26">
        <v>2</v>
      </c>
      <c r="AH21" s="26">
        <v>2</v>
      </c>
      <c r="AI21" s="26">
        <v>2</v>
      </c>
      <c r="AJ21" s="26">
        <v>2</v>
      </c>
      <c r="AK21" s="26">
        <v>2</v>
      </c>
      <c r="AL21" s="26">
        <v>2</v>
      </c>
      <c r="AM21" s="26">
        <v>2</v>
      </c>
      <c r="AN21" s="26">
        <v>2</v>
      </c>
      <c r="AO21" s="28">
        <v>2</v>
      </c>
      <c r="AP21" s="28">
        <v>2</v>
      </c>
      <c r="AQ21" s="29">
        <v>2</v>
      </c>
      <c r="AR21" s="28">
        <v>2</v>
      </c>
      <c r="AS21" s="28">
        <v>2</v>
      </c>
      <c r="AT21" s="28">
        <v>2</v>
      </c>
      <c r="AU21" s="70">
        <v>1</v>
      </c>
      <c r="AV21" s="70">
        <v>2</v>
      </c>
      <c r="AW21" s="70">
        <v>2</v>
      </c>
      <c r="AX21" s="70">
        <v>2</v>
      </c>
      <c r="AY21" s="114">
        <v>2</v>
      </c>
    </row>
    <row r="22" spans="2:51" ht="12">
      <c r="B22" s="26" t="s">
        <v>44</v>
      </c>
      <c r="F22" s="27" t="s">
        <v>8</v>
      </c>
      <c r="G22" s="12" t="s">
        <v>281</v>
      </c>
      <c r="H22" s="26" t="s">
        <v>44</v>
      </c>
      <c r="I22" s="26" t="s">
        <v>44</v>
      </c>
      <c r="J22" s="26">
        <v>1</v>
      </c>
      <c r="K22" s="26">
        <v>1</v>
      </c>
      <c r="L22" s="26">
        <v>1</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8" t="s">
        <v>44</v>
      </c>
      <c r="AP22" s="28" t="s">
        <v>44</v>
      </c>
      <c r="AQ22" s="29" t="s">
        <v>44</v>
      </c>
      <c r="AR22" s="28" t="s">
        <v>44</v>
      </c>
      <c r="AS22" s="28" t="s">
        <v>44</v>
      </c>
      <c r="AT22" s="28" t="s">
        <v>44</v>
      </c>
      <c r="AU22" s="70" t="s">
        <v>44</v>
      </c>
      <c r="AV22" s="70" t="s">
        <v>44</v>
      </c>
      <c r="AW22" s="70" t="s">
        <v>44</v>
      </c>
      <c r="AX22" s="70" t="s">
        <v>44</v>
      </c>
      <c r="AY22" s="114" t="s">
        <v>44</v>
      </c>
    </row>
    <row r="23" spans="2:51" ht="12">
      <c r="B23" s="26" t="s">
        <v>44</v>
      </c>
      <c r="F23" s="27" t="s">
        <v>9</v>
      </c>
      <c r="G23" s="12" t="s">
        <v>282</v>
      </c>
      <c r="H23" s="26" t="s">
        <v>44</v>
      </c>
      <c r="I23" s="26" t="s">
        <v>44</v>
      </c>
      <c r="J23" s="26">
        <v>1</v>
      </c>
      <c r="K23" s="26">
        <v>1</v>
      </c>
      <c r="L23" s="26">
        <v>1</v>
      </c>
      <c r="M23" s="26">
        <v>1</v>
      </c>
      <c r="N23" s="26">
        <v>1</v>
      </c>
      <c r="O23" s="26">
        <v>1</v>
      </c>
      <c r="P23" s="26">
        <v>1</v>
      </c>
      <c r="Q23" s="26">
        <v>1</v>
      </c>
      <c r="R23" s="26">
        <v>1</v>
      </c>
      <c r="S23" s="26">
        <v>1</v>
      </c>
      <c r="T23" s="26">
        <v>1</v>
      </c>
      <c r="U23" s="26">
        <v>1</v>
      </c>
      <c r="V23" s="26">
        <v>1</v>
      </c>
      <c r="W23" s="26">
        <v>1</v>
      </c>
      <c r="X23" s="26">
        <v>1</v>
      </c>
      <c r="Y23" s="26">
        <v>1</v>
      </c>
      <c r="Z23" s="26">
        <v>1</v>
      </c>
      <c r="AA23" s="26">
        <v>1</v>
      </c>
      <c r="AB23" s="26">
        <v>1</v>
      </c>
      <c r="AC23" s="26">
        <v>1</v>
      </c>
      <c r="AD23" s="26" t="s">
        <v>44</v>
      </c>
      <c r="AE23" s="26" t="s">
        <v>44</v>
      </c>
      <c r="AF23" s="26" t="s">
        <v>44</v>
      </c>
      <c r="AG23" s="26" t="s">
        <v>44</v>
      </c>
      <c r="AH23" s="26" t="s">
        <v>44</v>
      </c>
      <c r="AI23" s="26" t="s">
        <v>44</v>
      </c>
      <c r="AJ23" s="26" t="s">
        <v>44</v>
      </c>
      <c r="AK23" s="26" t="s">
        <v>44</v>
      </c>
      <c r="AL23" s="26" t="s">
        <v>44</v>
      </c>
      <c r="AM23" s="26" t="s">
        <v>44</v>
      </c>
      <c r="AN23" s="26" t="s">
        <v>44</v>
      </c>
      <c r="AO23" s="28" t="s">
        <v>44</v>
      </c>
      <c r="AP23" s="28" t="s">
        <v>44</v>
      </c>
      <c r="AQ23" s="29" t="s">
        <v>44</v>
      </c>
      <c r="AR23" s="28" t="s">
        <v>44</v>
      </c>
      <c r="AS23" s="28" t="s">
        <v>44</v>
      </c>
      <c r="AT23" s="28" t="s">
        <v>44</v>
      </c>
      <c r="AU23" s="70" t="s">
        <v>44</v>
      </c>
      <c r="AV23" s="70" t="s">
        <v>44</v>
      </c>
      <c r="AW23" s="70" t="s">
        <v>44</v>
      </c>
      <c r="AX23" s="70" t="s">
        <v>44</v>
      </c>
      <c r="AY23" s="114" t="s">
        <v>44</v>
      </c>
    </row>
    <row r="24" spans="2:51" ht="12">
      <c r="B24" s="26" t="s">
        <v>44</v>
      </c>
      <c r="F24" s="27" t="s">
        <v>10</v>
      </c>
      <c r="G24" s="12" t="s">
        <v>283</v>
      </c>
      <c r="H24" s="26" t="s">
        <v>44</v>
      </c>
      <c r="I24" s="26" t="s">
        <v>44</v>
      </c>
      <c r="J24" s="26" t="s">
        <v>44</v>
      </c>
      <c r="K24" s="26">
        <v>14</v>
      </c>
      <c r="L24" s="26">
        <v>14</v>
      </c>
      <c r="M24" s="26">
        <v>16</v>
      </c>
      <c r="N24" s="26">
        <v>16</v>
      </c>
      <c r="O24" s="26">
        <v>16</v>
      </c>
      <c r="P24" s="26">
        <v>16</v>
      </c>
      <c r="Q24" s="26">
        <v>15</v>
      </c>
      <c r="R24" s="26">
        <v>15</v>
      </c>
      <c r="S24" s="26">
        <v>14</v>
      </c>
      <c r="T24" s="26">
        <v>14</v>
      </c>
      <c r="U24" s="26">
        <v>12</v>
      </c>
      <c r="V24" s="26">
        <v>14</v>
      </c>
      <c r="W24" s="26">
        <v>15</v>
      </c>
      <c r="X24" s="26">
        <v>14</v>
      </c>
      <c r="Y24" s="26">
        <v>14</v>
      </c>
      <c r="Z24" s="26">
        <v>15</v>
      </c>
      <c r="AA24" s="26">
        <v>15</v>
      </c>
      <c r="AB24" s="26">
        <v>14</v>
      </c>
      <c r="AC24" s="26">
        <v>15</v>
      </c>
      <c r="AD24" s="26">
        <v>16</v>
      </c>
      <c r="AE24" s="26">
        <v>15</v>
      </c>
      <c r="AF24" s="26">
        <v>15</v>
      </c>
      <c r="AG24" s="26">
        <v>15</v>
      </c>
      <c r="AH24" s="26">
        <v>15</v>
      </c>
      <c r="AI24" s="26">
        <v>15</v>
      </c>
      <c r="AJ24" s="26">
        <v>15</v>
      </c>
      <c r="AK24" s="26">
        <v>15</v>
      </c>
      <c r="AL24" s="26">
        <v>15</v>
      </c>
      <c r="AM24" s="26">
        <v>15</v>
      </c>
      <c r="AN24" s="26">
        <v>15</v>
      </c>
      <c r="AO24" s="28">
        <v>15</v>
      </c>
      <c r="AP24" s="28">
        <v>15</v>
      </c>
      <c r="AQ24" s="29">
        <v>14</v>
      </c>
      <c r="AR24" s="28">
        <v>14</v>
      </c>
      <c r="AS24" s="28">
        <v>13</v>
      </c>
      <c r="AT24" s="28">
        <v>15</v>
      </c>
      <c r="AU24" s="70">
        <v>15</v>
      </c>
      <c r="AV24" s="70">
        <v>15</v>
      </c>
      <c r="AW24" s="70">
        <v>15</v>
      </c>
      <c r="AX24" s="70">
        <v>15</v>
      </c>
      <c r="AY24" s="114">
        <v>15</v>
      </c>
    </row>
    <row r="25" spans="2:51" ht="12">
      <c r="B25" s="26" t="s">
        <v>44</v>
      </c>
      <c r="F25" s="27" t="s">
        <v>12</v>
      </c>
      <c r="G25" s="12" t="s">
        <v>284</v>
      </c>
      <c r="H25" s="26" t="s">
        <v>44</v>
      </c>
      <c r="I25" s="26" t="s">
        <v>44</v>
      </c>
      <c r="J25" s="26" t="s">
        <v>44</v>
      </c>
      <c r="K25" s="26" t="s">
        <v>44</v>
      </c>
      <c r="L25" s="26" t="s">
        <v>44</v>
      </c>
      <c r="M25" s="26" t="s">
        <v>44</v>
      </c>
      <c r="N25" s="26">
        <v>8</v>
      </c>
      <c r="O25" s="26">
        <v>8</v>
      </c>
      <c r="P25" s="26">
        <v>8</v>
      </c>
      <c r="Q25" s="26">
        <v>8</v>
      </c>
      <c r="R25" s="26">
        <v>8</v>
      </c>
      <c r="S25" s="26">
        <v>8</v>
      </c>
      <c r="T25" s="26">
        <v>8</v>
      </c>
      <c r="U25" s="26">
        <v>7</v>
      </c>
      <c r="V25" s="26">
        <v>7</v>
      </c>
      <c r="W25" s="26">
        <v>7</v>
      </c>
      <c r="X25" s="26">
        <v>7</v>
      </c>
      <c r="Y25" s="26">
        <v>8</v>
      </c>
      <c r="Z25" s="26">
        <v>8</v>
      </c>
      <c r="AA25" s="26">
        <v>7</v>
      </c>
      <c r="AB25" s="26">
        <v>6</v>
      </c>
      <c r="AC25" s="26">
        <v>6</v>
      </c>
      <c r="AD25" s="26">
        <v>6</v>
      </c>
      <c r="AE25" s="26">
        <v>7</v>
      </c>
      <c r="AF25" s="26">
        <v>8</v>
      </c>
      <c r="AG25" s="26">
        <v>8</v>
      </c>
      <c r="AH25" s="26">
        <v>8</v>
      </c>
      <c r="AI25" s="26">
        <v>8</v>
      </c>
      <c r="AJ25" s="26">
        <v>8</v>
      </c>
      <c r="AK25" s="26">
        <v>8</v>
      </c>
      <c r="AL25" s="26">
        <v>8</v>
      </c>
      <c r="AM25" s="26">
        <v>8</v>
      </c>
      <c r="AN25" s="26">
        <v>8</v>
      </c>
      <c r="AO25" s="28">
        <v>8</v>
      </c>
      <c r="AP25" s="28">
        <v>7</v>
      </c>
      <c r="AQ25" s="29">
        <v>7</v>
      </c>
      <c r="AR25" s="28">
        <v>7</v>
      </c>
      <c r="AS25" s="28">
        <v>7</v>
      </c>
      <c r="AT25" s="28">
        <v>7</v>
      </c>
      <c r="AU25" s="70">
        <v>7</v>
      </c>
      <c r="AV25" s="70">
        <v>8</v>
      </c>
      <c r="AW25" s="70">
        <v>8</v>
      </c>
      <c r="AX25" s="70" t="s">
        <v>44</v>
      </c>
      <c r="AY25" s="114" t="s">
        <v>44</v>
      </c>
    </row>
    <row r="26" spans="2:51" ht="12">
      <c r="B26" s="26" t="s">
        <v>44</v>
      </c>
      <c r="F26" s="27" t="s">
        <v>13</v>
      </c>
      <c r="G26" s="12" t="s">
        <v>285</v>
      </c>
      <c r="H26" s="26" t="s">
        <v>44</v>
      </c>
      <c r="I26" s="26" t="s">
        <v>44</v>
      </c>
      <c r="J26" s="26" t="s">
        <v>44</v>
      </c>
      <c r="K26" s="26" t="s">
        <v>44</v>
      </c>
      <c r="L26" s="26" t="s">
        <v>44</v>
      </c>
      <c r="M26" s="26" t="s">
        <v>44</v>
      </c>
      <c r="N26" s="26" t="s">
        <v>44</v>
      </c>
      <c r="O26" s="26" t="s">
        <v>44</v>
      </c>
      <c r="P26" s="26" t="s">
        <v>44</v>
      </c>
      <c r="Q26" s="26">
        <v>5</v>
      </c>
      <c r="R26" s="26">
        <v>4</v>
      </c>
      <c r="S26" s="26">
        <v>4</v>
      </c>
      <c r="T26" s="26">
        <v>4</v>
      </c>
      <c r="U26" s="26">
        <v>4</v>
      </c>
      <c r="V26" s="26">
        <v>4</v>
      </c>
      <c r="W26" s="26">
        <v>4</v>
      </c>
      <c r="X26" s="26">
        <v>4</v>
      </c>
      <c r="Y26" s="26">
        <v>3</v>
      </c>
      <c r="Z26" s="26">
        <v>4</v>
      </c>
      <c r="AA26" s="26">
        <v>5</v>
      </c>
      <c r="AB26" s="26">
        <v>5</v>
      </c>
      <c r="AC26" s="26">
        <v>5</v>
      </c>
      <c r="AD26" s="26">
        <v>5</v>
      </c>
      <c r="AE26" s="26">
        <v>5</v>
      </c>
      <c r="AF26" s="26">
        <v>5</v>
      </c>
      <c r="AG26" s="26">
        <v>5</v>
      </c>
      <c r="AH26" s="26">
        <v>5</v>
      </c>
      <c r="AI26" s="26">
        <v>5</v>
      </c>
      <c r="AJ26" s="26">
        <v>5</v>
      </c>
      <c r="AK26" s="26">
        <v>5</v>
      </c>
      <c r="AL26" s="26">
        <v>5</v>
      </c>
      <c r="AM26" s="26">
        <v>5</v>
      </c>
      <c r="AN26" s="26">
        <v>5</v>
      </c>
      <c r="AO26" s="28">
        <v>5</v>
      </c>
      <c r="AP26" s="28">
        <v>5</v>
      </c>
      <c r="AQ26" s="29">
        <v>5</v>
      </c>
      <c r="AR26" s="28" t="s">
        <v>44</v>
      </c>
      <c r="AS26" s="28" t="s">
        <v>44</v>
      </c>
      <c r="AT26" s="28" t="s">
        <v>44</v>
      </c>
      <c r="AU26" s="70" t="s">
        <v>44</v>
      </c>
      <c r="AV26" s="70" t="s">
        <v>44</v>
      </c>
      <c r="AW26" s="70" t="s">
        <v>44</v>
      </c>
      <c r="AX26" s="70" t="s">
        <v>44</v>
      </c>
      <c r="AY26" s="114" t="s">
        <v>44</v>
      </c>
    </row>
    <row r="27" spans="2:51" ht="12">
      <c r="B27" s="26" t="s">
        <v>44</v>
      </c>
      <c r="F27" s="27" t="s">
        <v>35</v>
      </c>
      <c r="G27" s="12" t="s">
        <v>286</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v>
      </c>
      <c r="AC27" s="26">
        <v>8</v>
      </c>
      <c r="AD27" s="26">
        <v>8</v>
      </c>
      <c r="AE27" s="26">
        <v>8</v>
      </c>
      <c r="AF27" s="26">
        <v>8</v>
      </c>
      <c r="AG27" s="26">
        <v>8</v>
      </c>
      <c r="AH27" s="26">
        <v>8</v>
      </c>
      <c r="AI27" s="26">
        <v>7</v>
      </c>
      <c r="AJ27" s="26">
        <v>8</v>
      </c>
      <c r="AK27" s="26">
        <v>8</v>
      </c>
      <c r="AL27" s="26">
        <v>8</v>
      </c>
      <c r="AM27" s="26" t="s">
        <v>44</v>
      </c>
      <c r="AN27" s="26" t="s">
        <v>44</v>
      </c>
      <c r="AO27" s="28" t="s">
        <v>44</v>
      </c>
      <c r="AP27" s="28" t="s">
        <v>44</v>
      </c>
      <c r="AQ27" s="29" t="s">
        <v>44</v>
      </c>
      <c r="AR27" s="28" t="s">
        <v>44</v>
      </c>
      <c r="AS27" s="28" t="s">
        <v>44</v>
      </c>
      <c r="AT27" s="28" t="s">
        <v>44</v>
      </c>
      <c r="AU27" s="70" t="s">
        <v>44</v>
      </c>
      <c r="AV27" s="70" t="s">
        <v>44</v>
      </c>
      <c r="AW27" s="70" t="s">
        <v>44</v>
      </c>
      <c r="AX27" s="70" t="s">
        <v>44</v>
      </c>
      <c r="AY27" s="114" t="s">
        <v>44</v>
      </c>
    </row>
    <row r="28" spans="2:51" ht="12">
      <c r="B28" s="26" t="s">
        <v>44</v>
      </c>
      <c r="F28" s="27" t="s">
        <v>36</v>
      </c>
      <c r="G28" s="12" t="s">
        <v>287</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9</v>
      </c>
      <c r="AN28" s="26">
        <v>9</v>
      </c>
      <c r="AO28" s="28">
        <v>9</v>
      </c>
      <c r="AP28" s="28">
        <v>9</v>
      </c>
      <c r="AQ28" s="29">
        <v>8</v>
      </c>
      <c r="AR28" s="28">
        <v>8</v>
      </c>
      <c r="AS28" s="28">
        <v>9</v>
      </c>
      <c r="AT28" s="28">
        <v>8</v>
      </c>
      <c r="AU28" s="70">
        <v>9</v>
      </c>
      <c r="AV28" s="70">
        <v>9</v>
      </c>
      <c r="AW28" s="70">
        <v>9</v>
      </c>
      <c r="AX28" s="70">
        <v>9</v>
      </c>
      <c r="AY28" s="114">
        <v>9</v>
      </c>
    </row>
    <row r="29" spans="2:51" ht="12">
      <c r="B29" s="26" t="s">
        <v>44</v>
      </c>
      <c r="F29" s="27" t="s">
        <v>37</v>
      </c>
      <c r="G29" s="12" t="s">
        <v>288</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5</v>
      </c>
      <c r="AO29" s="28">
        <v>5</v>
      </c>
      <c r="AP29" s="28">
        <v>5</v>
      </c>
      <c r="AQ29" s="29">
        <v>5</v>
      </c>
      <c r="AR29" s="28">
        <v>5</v>
      </c>
      <c r="AS29" s="28">
        <v>5</v>
      </c>
      <c r="AT29" s="28">
        <v>5</v>
      </c>
      <c r="AU29" s="70">
        <v>5</v>
      </c>
      <c r="AV29" s="70">
        <v>5</v>
      </c>
      <c r="AW29" s="70">
        <v>5</v>
      </c>
      <c r="AX29" s="70">
        <v>5</v>
      </c>
      <c r="AY29" s="114">
        <v>5</v>
      </c>
    </row>
    <row r="30" spans="2:51" ht="12">
      <c r="B30" s="26" t="s">
        <v>44</v>
      </c>
      <c r="F30" s="27" t="s">
        <v>14</v>
      </c>
      <c r="G30" s="12" t="s">
        <v>289</v>
      </c>
      <c r="H30" s="26">
        <v>54</v>
      </c>
      <c r="I30" s="26">
        <v>55</v>
      </c>
      <c r="J30" s="26">
        <v>54</v>
      </c>
      <c r="K30" s="26">
        <v>61</v>
      </c>
      <c r="L30" s="26">
        <v>59</v>
      </c>
      <c r="M30" s="26">
        <v>57</v>
      </c>
      <c r="N30" s="26">
        <v>58</v>
      </c>
      <c r="O30" s="26">
        <v>61</v>
      </c>
      <c r="P30" s="26">
        <v>59</v>
      </c>
      <c r="Q30" s="26">
        <v>58</v>
      </c>
      <c r="R30" s="26">
        <v>54</v>
      </c>
      <c r="S30" s="26">
        <v>55</v>
      </c>
      <c r="T30" s="26">
        <v>51</v>
      </c>
      <c r="U30" s="26">
        <v>52</v>
      </c>
      <c r="V30" s="26">
        <v>52</v>
      </c>
      <c r="W30" s="26">
        <v>55</v>
      </c>
      <c r="X30" s="26">
        <v>54</v>
      </c>
      <c r="Y30" s="26">
        <v>58</v>
      </c>
      <c r="Z30" s="26">
        <v>57</v>
      </c>
      <c r="AA30" s="26">
        <v>58</v>
      </c>
      <c r="AB30" s="26">
        <v>55</v>
      </c>
      <c r="AC30" s="26">
        <v>55</v>
      </c>
      <c r="AD30" s="26">
        <v>57</v>
      </c>
      <c r="AE30" s="26">
        <v>59</v>
      </c>
      <c r="AF30" s="26">
        <v>58</v>
      </c>
      <c r="AG30" s="26">
        <v>58</v>
      </c>
      <c r="AH30" s="26">
        <v>59</v>
      </c>
      <c r="AI30" s="26">
        <v>67</v>
      </c>
      <c r="AJ30" s="26">
        <v>68</v>
      </c>
      <c r="AK30" s="26">
        <v>66</v>
      </c>
      <c r="AL30" s="26">
        <v>64</v>
      </c>
      <c r="AM30" s="26">
        <v>64</v>
      </c>
      <c r="AN30" s="26">
        <v>64</v>
      </c>
      <c r="AO30" s="28">
        <v>64</v>
      </c>
      <c r="AP30" s="28">
        <v>63</v>
      </c>
      <c r="AQ30" s="29">
        <v>60</v>
      </c>
      <c r="AR30" s="28" t="s">
        <v>114</v>
      </c>
      <c r="AS30" s="28" t="s">
        <v>114</v>
      </c>
      <c r="AT30" s="28" t="s">
        <v>114</v>
      </c>
      <c r="AU30" s="70" t="s">
        <v>44</v>
      </c>
      <c r="AV30" s="70" t="s">
        <v>44</v>
      </c>
      <c r="AW30" s="70" t="s">
        <v>44</v>
      </c>
      <c r="AX30" s="70" t="s">
        <v>44</v>
      </c>
      <c r="AY30" s="114" t="s">
        <v>44</v>
      </c>
    </row>
    <row r="31" spans="2:51" ht="12">
      <c r="B31" s="26" t="s">
        <v>44</v>
      </c>
      <c r="F31" s="27" t="s">
        <v>15</v>
      </c>
      <c r="G31" s="12" t="s">
        <v>290</v>
      </c>
      <c r="H31" s="26">
        <v>1</v>
      </c>
      <c r="I31" s="26">
        <v>1</v>
      </c>
      <c r="J31" s="26">
        <v>1</v>
      </c>
      <c r="K31" s="26">
        <v>1</v>
      </c>
      <c r="L31" s="26">
        <v>1</v>
      </c>
      <c r="M31" s="26">
        <v>1</v>
      </c>
      <c r="N31" s="26">
        <v>1</v>
      </c>
      <c r="O31" s="26">
        <v>1</v>
      </c>
      <c r="P31" s="26">
        <v>1</v>
      </c>
      <c r="Q31" s="26">
        <v>1</v>
      </c>
      <c r="R31" s="26">
        <v>1</v>
      </c>
      <c r="S31" s="26">
        <v>1</v>
      </c>
      <c r="T31" s="26">
        <v>1</v>
      </c>
      <c r="U31" s="26">
        <v>1</v>
      </c>
      <c r="V31" s="26">
        <v>1</v>
      </c>
      <c r="W31" s="26">
        <v>1</v>
      </c>
      <c r="X31" s="26">
        <v>1</v>
      </c>
      <c r="Y31" s="26">
        <v>1</v>
      </c>
      <c r="Z31" s="26">
        <v>1</v>
      </c>
      <c r="AA31" s="26">
        <v>1</v>
      </c>
      <c r="AB31" s="26">
        <v>1</v>
      </c>
      <c r="AC31" s="26">
        <v>1</v>
      </c>
      <c r="AD31" s="26">
        <v>1</v>
      </c>
      <c r="AE31" s="26">
        <v>1</v>
      </c>
      <c r="AF31" s="26">
        <v>1</v>
      </c>
      <c r="AG31" s="26">
        <v>1</v>
      </c>
      <c r="AH31" s="26">
        <v>1</v>
      </c>
      <c r="AI31" s="26">
        <v>1</v>
      </c>
      <c r="AJ31" s="26">
        <v>1</v>
      </c>
      <c r="AK31" s="26">
        <v>1</v>
      </c>
      <c r="AL31" s="26">
        <v>1</v>
      </c>
      <c r="AM31" s="26">
        <v>1</v>
      </c>
      <c r="AN31" s="26">
        <v>1</v>
      </c>
      <c r="AO31" s="28">
        <v>1</v>
      </c>
      <c r="AP31" s="28">
        <v>1</v>
      </c>
      <c r="AQ31" s="29">
        <v>1</v>
      </c>
      <c r="AR31" s="28">
        <v>1</v>
      </c>
      <c r="AS31" s="28">
        <v>1</v>
      </c>
      <c r="AT31" s="28">
        <v>1</v>
      </c>
      <c r="AU31" s="70">
        <v>1</v>
      </c>
      <c r="AV31" s="70">
        <v>1</v>
      </c>
      <c r="AW31" s="70">
        <v>1</v>
      </c>
      <c r="AX31" s="70">
        <v>1</v>
      </c>
      <c r="AY31" s="114">
        <v>1</v>
      </c>
    </row>
    <row r="32" spans="2:51" ht="12">
      <c r="B32" s="26" t="s">
        <v>44</v>
      </c>
      <c r="F32" s="27" t="s">
        <v>16</v>
      </c>
      <c r="G32" s="12" t="s">
        <v>291</v>
      </c>
      <c r="H32" s="26">
        <v>2</v>
      </c>
      <c r="I32" s="26">
        <v>2</v>
      </c>
      <c r="J32" s="26">
        <v>2</v>
      </c>
      <c r="K32" s="26">
        <v>2</v>
      </c>
      <c r="L32" s="26">
        <v>2</v>
      </c>
      <c r="M32" s="26">
        <v>2</v>
      </c>
      <c r="N32" s="26">
        <v>2</v>
      </c>
      <c r="O32" s="26">
        <v>2</v>
      </c>
      <c r="P32" s="26">
        <v>2</v>
      </c>
      <c r="Q32" s="26">
        <v>2</v>
      </c>
      <c r="R32" s="26">
        <v>2</v>
      </c>
      <c r="S32" s="26">
        <v>2</v>
      </c>
      <c r="T32" s="26">
        <v>2</v>
      </c>
      <c r="U32" s="26">
        <v>2</v>
      </c>
      <c r="V32" s="26">
        <v>2</v>
      </c>
      <c r="W32" s="26">
        <v>2</v>
      </c>
      <c r="X32" s="26">
        <v>2</v>
      </c>
      <c r="Y32" s="26">
        <v>2</v>
      </c>
      <c r="Z32" s="26">
        <v>2</v>
      </c>
      <c r="AA32" s="26">
        <v>2</v>
      </c>
      <c r="AB32" s="26">
        <v>2</v>
      </c>
      <c r="AC32" s="26">
        <v>2</v>
      </c>
      <c r="AD32" s="26">
        <v>2</v>
      </c>
      <c r="AE32" s="26">
        <v>2</v>
      </c>
      <c r="AF32" s="26">
        <v>2</v>
      </c>
      <c r="AG32" s="26">
        <v>2</v>
      </c>
      <c r="AH32" s="26">
        <v>2</v>
      </c>
      <c r="AI32" s="26">
        <v>2</v>
      </c>
      <c r="AJ32" s="26">
        <v>2</v>
      </c>
      <c r="AK32" s="26">
        <v>2</v>
      </c>
      <c r="AL32" s="26">
        <v>2</v>
      </c>
      <c r="AM32" s="26">
        <v>2</v>
      </c>
      <c r="AN32" s="26">
        <v>2</v>
      </c>
      <c r="AO32" s="28">
        <v>2</v>
      </c>
      <c r="AP32" s="28">
        <v>2</v>
      </c>
      <c r="AQ32" s="29">
        <v>2</v>
      </c>
      <c r="AR32" s="28">
        <v>2</v>
      </c>
      <c r="AS32" s="28">
        <v>2</v>
      </c>
      <c r="AT32" s="28">
        <v>2</v>
      </c>
      <c r="AU32" s="70">
        <v>2</v>
      </c>
      <c r="AV32" s="70">
        <v>2</v>
      </c>
      <c r="AW32" s="70">
        <v>2</v>
      </c>
      <c r="AX32" s="70">
        <v>2</v>
      </c>
      <c r="AY32" s="114">
        <v>2</v>
      </c>
    </row>
    <row r="33" spans="2:51" ht="12">
      <c r="B33" s="26" t="s">
        <v>44</v>
      </c>
      <c r="F33" s="27" t="s">
        <v>17</v>
      </c>
      <c r="G33" s="12" t="s">
        <v>292</v>
      </c>
      <c r="H33" s="26">
        <v>14</v>
      </c>
      <c r="I33" s="26">
        <v>11</v>
      </c>
      <c r="J33" s="26">
        <v>13</v>
      </c>
      <c r="K33" s="26">
        <v>12</v>
      </c>
      <c r="L33" s="26">
        <v>11</v>
      </c>
      <c r="M33" s="26">
        <v>13</v>
      </c>
      <c r="N33" s="26">
        <v>12</v>
      </c>
      <c r="O33" s="26">
        <v>13</v>
      </c>
      <c r="P33" s="26">
        <v>13</v>
      </c>
      <c r="Q33" s="26">
        <v>13</v>
      </c>
      <c r="R33" s="26">
        <v>12</v>
      </c>
      <c r="S33" s="26">
        <v>11</v>
      </c>
      <c r="T33" s="26">
        <v>11</v>
      </c>
      <c r="U33" s="26">
        <v>11</v>
      </c>
      <c r="V33" s="26">
        <v>12</v>
      </c>
      <c r="W33" s="26">
        <v>12</v>
      </c>
      <c r="X33" s="26">
        <v>12</v>
      </c>
      <c r="Y33" s="26">
        <v>11</v>
      </c>
      <c r="Z33" s="26">
        <v>11</v>
      </c>
      <c r="AA33" s="26">
        <v>11</v>
      </c>
      <c r="AB33" s="26">
        <v>11</v>
      </c>
      <c r="AC33" s="26">
        <v>11</v>
      </c>
      <c r="AD33" s="26">
        <v>9</v>
      </c>
      <c r="AE33" s="26">
        <v>13</v>
      </c>
      <c r="AF33" s="26">
        <v>11</v>
      </c>
      <c r="AG33" s="26">
        <v>11</v>
      </c>
      <c r="AH33" s="26">
        <v>11</v>
      </c>
      <c r="AI33" s="26">
        <v>11</v>
      </c>
      <c r="AJ33" s="26">
        <v>11</v>
      </c>
      <c r="AK33" s="26">
        <v>11</v>
      </c>
      <c r="AL33" s="26">
        <v>11</v>
      </c>
      <c r="AM33" s="26">
        <v>9</v>
      </c>
      <c r="AN33" s="26">
        <v>13</v>
      </c>
      <c r="AO33" s="28">
        <v>12</v>
      </c>
      <c r="AP33" s="28">
        <v>16</v>
      </c>
      <c r="AQ33" s="29">
        <v>17</v>
      </c>
      <c r="AR33" s="28">
        <v>17</v>
      </c>
      <c r="AS33" s="28">
        <v>17</v>
      </c>
      <c r="AT33" s="28">
        <v>17</v>
      </c>
      <c r="AU33" s="70">
        <v>17</v>
      </c>
      <c r="AV33" s="70">
        <v>17</v>
      </c>
      <c r="AW33" s="70" t="s">
        <v>44</v>
      </c>
      <c r="AX33" s="70" t="s">
        <v>44</v>
      </c>
      <c r="AY33" s="114" t="s">
        <v>44</v>
      </c>
    </row>
    <row r="34" spans="2:51" ht="12">
      <c r="B34" s="26" t="s">
        <v>44</v>
      </c>
      <c r="F34" s="27" t="s">
        <v>18</v>
      </c>
      <c r="G34" s="12" t="s">
        <v>293</v>
      </c>
      <c r="H34" s="26">
        <v>4</v>
      </c>
      <c r="I34" s="26">
        <v>4</v>
      </c>
      <c r="J34" s="26">
        <v>5</v>
      </c>
      <c r="K34" s="26">
        <v>5</v>
      </c>
      <c r="L34" s="26">
        <v>5</v>
      </c>
      <c r="M34" s="26">
        <v>5</v>
      </c>
      <c r="N34" s="26">
        <v>5</v>
      </c>
      <c r="O34" s="26">
        <v>5</v>
      </c>
      <c r="P34" s="26">
        <v>5</v>
      </c>
      <c r="Q34" s="26">
        <v>5</v>
      </c>
      <c r="R34" s="26">
        <v>5</v>
      </c>
      <c r="S34" s="26">
        <v>4</v>
      </c>
      <c r="T34" s="26">
        <v>4</v>
      </c>
      <c r="U34" s="26">
        <v>4</v>
      </c>
      <c r="V34" s="26">
        <v>3</v>
      </c>
      <c r="W34" s="26">
        <v>3</v>
      </c>
      <c r="X34" s="26">
        <v>3</v>
      </c>
      <c r="Y34" s="26">
        <v>3</v>
      </c>
      <c r="Z34" s="26">
        <v>3</v>
      </c>
      <c r="AA34" s="26">
        <v>3</v>
      </c>
      <c r="AB34" s="26">
        <v>3</v>
      </c>
      <c r="AC34" s="26">
        <v>3</v>
      </c>
      <c r="AD34" s="26">
        <v>3</v>
      </c>
      <c r="AE34" s="26">
        <v>3</v>
      </c>
      <c r="AF34" s="26">
        <v>3</v>
      </c>
      <c r="AG34" s="26">
        <v>3</v>
      </c>
      <c r="AH34" s="26">
        <v>3</v>
      </c>
      <c r="AI34" s="26">
        <v>3</v>
      </c>
      <c r="AJ34" s="26">
        <v>3</v>
      </c>
      <c r="AK34" s="26">
        <v>3</v>
      </c>
      <c r="AL34" s="26">
        <v>3</v>
      </c>
      <c r="AM34" s="26">
        <v>3</v>
      </c>
      <c r="AN34" s="26">
        <v>3</v>
      </c>
      <c r="AO34" s="28" t="s">
        <v>44</v>
      </c>
      <c r="AP34" s="28" t="s">
        <v>44</v>
      </c>
      <c r="AQ34" s="29" t="s">
        <v>44</v>
      </c>
      <c r="AR34" s="28" t="s">
        <v>44</v>
      </c>
      <c r="AS34" s="28" t="s">
        <v>44</v>
      </c>
      <c r="AT34" s="28" t="s">
        <v>44</v>
      </c>
      <c r="AU34" s="70" t="s">
        <v>44</v>
      </c>
      <c r="AV34" s="70" t="s">
        <v>44</v>
      </c>
      <c r="AW34" s="70" t="s">
        <v>44</v>
      </c>
      <c r="AX34" s="70" t="s">
        <v>44</v>
      </c>
      <c r="AY34" s="114" t="s">
        <v>44</v>
      </c>
    </row>
    <row r="35" spans="2:51" ht="12">
      <c r="B35" s="26" t="s">
        <v>44</v>
      </c>
      <c r="F35" s="27" t="s">
        <v>19</v>
      </c>
      <c r="G35" s="12" t="s">
        <v>294</v>
      </c>
      <c r="H35" s="26">
        <v>5</v>
      </c>
      <c r="I35" s="26">
        <v>5</v>
      </c>
      <c r="J35" s="26">
        <v>5</v>
      </c>
      <c r="K35" s="26">
        <v>5</v>
      </c>
      <c r="L35" s="26">
        <v>4</v>
      </c>
      <c r="M35" s="26">
        <v>4</v>
      </c>
      <c r="N35" s="26">
        <v>4</v>
      </c>
      <c r="O35" s="26">
        <v>3</v>
      </c>
      <c r="P35" s="26">
        <v>4</v>
      </c>
      <c r="Q35" s="26">
        <v>4</v>
      </c>
      <c r="R35" s="26">
        <v>4</v>
      </c>
      <c r="S35" s="26">
        <v>4</v>
      </c>
      <c r="T35" s="26">
        <v>4</v>
      </c>
      <c r="U35" s="26">
        <v>4</v>
      </c>
      <c r="V35" s="26">
        <v>4</v>
      </c>
      <c r="W35" s="26">
        <v>6</v>
      </c>
      <c r="X35" s="26">
        <v>5</v>
      </c>
      <c r="Y35" s="26">
        <v>5</v>
      </c>
      <c r="Z35" s="26">
        <v>5</v>
      </c>
      <c r="AA35" s="26">
        <v>5</v>
      </c>
      <c r="AB35" s="26">
        <v>6</v>
      </c>
      <c r="AC35" s="26">
        <v>6</v>
      </c>
      <c r="AD35" s="26">
        <v>6</v>
      </c>
      <c r="AE35" s="26">
        <v>6</v>
      </c>
      <c r="AF35" s="26">
        <v>6</v>
      </c>
      <c r="AG35" s="26">
        <v>6</v>
      </c>
      <c r="AH35" s="26">
        <v>5</v>
      </c>
      <c r="AI35" s="26">
        <v>5</v>
      </c>
      <c r="AJ35" s="26">
        <v>5</v>
      </c>
      <c r="AK35" s="26">
        <v>5</v>
      </c>
      <c r="AL35" s="26">
        <v>5</v>
      </c>
      <c r="AM35" s="26">
        <v>5</v>
      </c>
      <c r="AN35" s="26">
        <v>5</v>
      </c>
      <c r="AO35" s="28">
        <v>5</v>
      </c>
      <c r="AP35" s="28">
        <v>5</v>
      </c>
      <c r="AQ35" s="29">
        <v>5</v>
      </c>
      <c r="AR35" s="28">
        <v>5</v>
      </c>
      <c r="AS35" s="28">
        <v>5</v>
      </c>
      <c r="AT35" s="28">
        <v>5</v>
      </c>
      <c r="AU35" s="70">
        <v>5</v>
      </c>
      <c r="AV35" s="70">
        <v>5</v>
      </c>
      <c r="AW35" s="70">
        <v>5</v>
      </c>
      <c r="AX35" s="70">
        <v>5</v>
      </c>
      <c r="AY35" s="114">
        <v>5</v>
      </c>
    </row>
    <row r="36" spans="2:51" ht="12">
      <c r="B36" s="26" t="s">
        <v>44</v>
      </c>
      <c r="F36" s="27" t="s">
        <v>20</v>
      </c>
      <c r="G36" s="12" t="s">
        <v>295</v>
      </c>
      <c r="H36" s="26">
        <v>1</v>
      </c>
      <c r="I36" s="26">
        <v>2</v>
      </c>
      <c r="J36" s="26">
        <v>2</v>
      </c>
      <c r="K36" s="26">
        <v>3</v>
      </c>
      <c r="L36" s="26">
        <v>3</v>
      </c>
      <c r="M36" s="26">
        <v>3</v>
      </c>
      <c r="N36" s="26">
        <v>3</v>
      </c>
      <c r="O36" s="26">
        <v>3</v>
      </c>
      <c r="P36" s="26">
        <v>3</v>
      </c>
      <c r="Q36" s="26">
        <v>3</v>
      </c>
      <c r="R36" s="26">
        <v>3</v>
      </c>
      <c r="S36" s="26">
        <v>3</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28" t="s">
        <v>44</v>
      </c>
      <c r="AP36" s="28" t="s">
        <v>44</v>
      </c>
      <c r="AQ36" s="29" t="s">
        <v>44</v>
      </c>
      <c r="AR36" s="28" t="s">
        <v>44</v>
      </c>
      <c r="AS36" s="28" t="s">
        <v>44</v>
      </c>
      <c r="AT36" s="28" t="s">
        <v>44</v>
      </c>
      <c r="AU36" s="70" t="s">
        <v>44</v>
      </c>
      <c r="AV36" s="70" t="s">
        <v>44</v>
      </c>
      <c r="AW36" s="70" t="s">
        <v>44</v>
      </c>
      <c r="AX36" s="70" t="s">
        <v>44</v>
      </c>
      <c r="AY36" s="114" t="s">
        <v>44</v>
      </c>
    </row>
    <row r="37" spans="2:51" ht="12">
      <c r="B37" s="26" t="s">
        <v>44</v>
      </c>
      <c r="F37" s="27" t="s">
        <v>21</v>
      </c>
      <c r="G37" s="12" t="s">
        <v>296</v>
      </c>
      <c r="H37" s="26" t="s">
        <v>44</v>
      </c>
      <c r="I37" s="26" t="s">
        <v>44</v>
      </c>
      <c r="J37" s="26">
        <v>7</v>
      </c>
      <c r="K37" s="26">
        <v>6</v>
      </c>
      <c r="L37" s="26">
        <v>6</v>
      </c>
      <c r="M37" s="26">
        <v>6</v>
      </c>
      <c r="N37" s="26">
        <v>6</v>
      </c>
      <c r="O37" s="26">
        <v>6</v>
      </c>
      <c r="P37" s="26">
        <v>7</v>
      </c>
      <c r="Q37" s="26">
        <v>7</v>
      </c>
      <c r="R37" s="26">
        <v>7</v>
      </c>
      <c r="S37" s="26">
        <v>7</v>
      </c>
      <c r="T37" s="26">
        <v>5</v>
      </c>
      <c r="U37" s="26">
        <v>5</v>
      </c>
      <c r="V37" s="26">
        <v>4</v>
      </c>
      <c r="W37" s="26">
        <v>5</v>
      </c>
      <c r="X37" s="26">
        <v>4</v>
      </c>
      <c r="Y37" s="26">
        <v>5</v>
      </c>
      <c r="Z37" s="26">
        <v>6</v>
      </c>
      <c r="AA37" s="26">
        <v>7</v>
      </c>
      <c r="AB37" s="26">
        <v>8</v>
      </c>
      <c r="AC37" s="26">
        <v>8</v>
      </c>
      <c r="AD37" s="26">
        <v>10</v>
      </c>
      <c r="AE37" s="26">
        <v>10</v>
      </c>
      <c r="AF37" s="26">
        <v>11</v>
      </c>
      <c r="AG37" s="26">
        <v>11</v>
      </c>
      <c r="AH37" s="26">
        <v>11</v>
      </c>
      <c r="AI37" s="26">
        <v>10</v>
      </c>
      <c r="AJ37" s="26">
        <v>11</v>
      </c>
      <c r="AK37" s="26">
        <v>11</v>
      </c>
      <c r="AL37" s="26">
        <v>11</v>
      </c>
      <c r="AM37" s="26">
        <v>11</v>
      </c>
      <c r="AN37" s="26">
        <v>11</v>
      </c>
      <c r="AO37" s="28">
        <v>11</v>
      </c>
      <c r="AP37" s="28">
        <v>11</v>
      </c>
      <c r="AQ37" s="29">
        <v>10</v>
      </c>
      <c r="AR37" s="28">
        <v>10</v>
      </c>
      <c r="AS37" s="28">
        <v>9</v>
      </c>
      <c r="AT37" s="28">
        <v>9</v>
      </c>
      <c r="AU37" s="70">
        <v>10</v>
      </c>
      <c r="AV37" s="70">
        <v>10</v>
      </c>
      <c r="AW37" s="70">
        <v>10</v>
      </c>
      <c r="AX37" s="70">
        <v>10</v>
      </c>
      <c r="AY37" s="114">
        <v>10</v>
      </c>
    </row>
    <row r="38" spans="2:51" ht="12">
      <c r="B38" s="26" t="s">
        <v>44</v>
      </c>
      <c r="F38" s="27" t="s">
        <v>22</v>
      </c>
      <c r="G38" s="12" t="s">
        <v>297</v>
      </c>
      <c r="H38" s="26" t="s">
        <v>44</v>
      </c>
      <c r="I38" s="26" t="s">
        <v>44</v>
      </c>
      <c r="J38" s="26" t="s">
        <v>44</v>
      </c>
      <c r="K38" s="26" t="s">
        <v>44</v>
      </c>
      <c r="L38" s="26" t="s">
        <v>44</v>
      </c>
      <c r="M38" s="26" t="s">
        <v>44</v>
      </c>
      <c r="N38" s="26">
        <v>9</v>
      </c>
      <c r="O38" s="26">
        <v>9</v>
      </c>
      <c r="P38" s="26">
        <v>9</v>
      </c>
      <c r="Q38" s="26">
        <v>9</v>
      </c>
      <c r="R38" s="26">
        <v>8</v>
      </c>
      <c r="S38" s="26">
        <v>9</v>
      </c>
      <c r="T38" s="26">
        <v>10</v>
      </c>
      <c r="U38" s="26">
        <v>10</v>
      </c>
      <c r="V38" s="26">
        <v>10</v>
      </c>
      <c r="W38" s="26">
        <v>10</v>
      </c>
      <c r="X38" s="26">
        <v>10</v>
      </c>
      <c r="Y38" s="26">
        <v>10</v>
      </c>
      <c r="Z38" s="26">
        <v>9</v>
      </c>
      <c r="AA38" s="26">
        <v>10</v>
      </c>
      <c r="AB38" s="26">
        <v>10</v>
      </c>
      <c r="AC38" s="26">
        <v>10</v>
      </c>
      <c r="AD38" s="26">
        <v>10</v>
      </c>
      <c r="AE38" s="26">
        <v>11</v>
      </c>
      <c r="AF38" s="26">
        <v>10</v>
      </c>
      <c r="AG38" s="26" t="s">
        <v>44</v>
      </c>
      <c r="AH38" s="26" t="s">
        <v>44</v>
      </c>
      <c r="AI38" s="26" t="s">
        <v>44</v>
      </c>
      <c r="AJ38" s="26" t="s">
        <v>44</v>
      </c>
      <c r="AK38" s="26" t="s">
        <v>44</v>
      </c>
      <c r="AL38" s="26" t="s">
        <v>44</v>
      </c>
      <c r="AM38" s="26" t="s">
        <v>44</v>
      </c>
      <c r="AN38" s="26" t="s">
        <v>44</v>
      </c>
      <c r="AO38" s="28" t="s">
        <v>44</v>
      </c>
      <c r="AP38" s="28" t="s">
        <v>44</v>
      </c>
      <c r="AQ38" s="29" t="s">
        <v>44</v>
      </c>
      <c r="AR38" s="28" t="s">
        <v>44</v>
      </c>
      <c r="AS38" s="28" t="s">
        <v>44</v>
      </c>
      <c r="AT38" s="28" t="s">
        <v>44</v>
      </c>
      <c r="AU38" s="70" t="s">
        <v>44</v>
      </c>
      <c r="AV38" s="70" t="s">
        <v>44</v>
      </c>
      <c r="AW38" s="70" t="s">
        <v>44</v>
      </c>
      <c r="AX38" s="70" t="s">
        <v>44</v>
      </c>
      <c r="AY38" s="114" t="s">
        <v>44</v>
      </c>
    </row>
    <row r="39" spans="2:51" ht="12">
      <c r="B39" s="26" t="s">
        <v>44</v>
      </c>
      <c r="F39" s="27" t="s">
        <v>23</v>
      </c>
      <c r="G39" s="12" t="s">
        <v>298</v>
      </c>
      <c r="H39" s="26" t="s">
        <v>44</v>
      </c>
      <c r="I39" s="26" t="s">
        <v>44</v>
      </c>
      <c r="J39" s="26" t="s">
        <v>44</v>
      </c>
      <c r="K39" s="26" t="s">
        <v>44</v>
      </c>
      <c r="L39" s="26" t="s">
        <v>44</v>
      </c>
      <c r="M39" s="26" t="s">
        <v>44</v>
      </c>
      <c r="N39" s="26" t="s">
        <v>44</v>
      </c>
      <c r="O39" s="26" t="s">
        <v>44</v>
      </c>
      <c r="P39" s="26">
        <v>1</v>
      </c>
      <c r="Q39" s="26">
        <v>1</v>
      </c>
      <c r="R39" s="26">
        <v>1</v>
      </c>
      <c r="S39" s="26">
        <v>1</v>
      </c>
      <c r="T39" s="26">
        <v>1</v>
      </c>
      <c r="U39" s="26">
        <v>1</v>
      </c>
      <c r="V39" s="26">
        <v>1</v>
      </c>
      <c r="W39" s="26">
        <v>1</v>
      </c>
      <c r="X39" s="26">
        <v>1</v>
      </c>
      <c r="Y39" s="26">
        <v>1</v>
      </c>
      <c r="Z39" s="26">
        <v>1</v>
      </c>
      <c r="AA39" s="26">
        <v>1</v>
      </c>
      <c r="AB39" s="26">
        <v>1</v>
      </c>
      <c r="AC39" s="26">
        <v>1</v>
      </c>
      <c r="AD39" s="26">
        <v>1</v>
      </c>
      <c r="AE39" s="26">
        <v>1</v>
      </c>
      <c r="AF39" s="26">
        <v>1</v>
      </c>
      <c r="AG39" s="26">
        <v>1</v>
      </c>
      <c r="AH39" s="26">
        <v>1</v>
      </c>
      <c r="AI39" s="26">
        <v>1</v>
      </c>
      <c r="AJ39" s="26">
        <v>1</v>
      </c>
      <c r="AK39" s="26">
        <v>1</v>
      </c>
      <c r="AL39" s="26">
        <v>1</v>
      </c>
      <c r="AM39" s="26">
        <v>1</v>
      </c>
      <c r="AN39" s="26">
        <v>1</v>
      </c>
      <c r="AO39" s="28">
        <v>1</v>
      </c>
      <c r="AP39" s="28">
        <v>1</v>
      </c>
      <c r="AQ39" s="29">
        <v>1</v>
      </c>
      <c r="AR39" s="28">
        <v>1</v>
      </c>
      <c r="AS39" s="28" t="s">
        <v>44</v>
      </c>
      <c r="AT39" s="28" t="s">
        <v>44</v>
      </c>
      <c r="AU39" s="70" t="s">
        <v>44</v>
      </c>
      <c r="AV39" s="70" t="s">
        <v>44</v>
      </c>
      <c r="AW39" s="70" t="s">
        <v>44</v>
      </c>
      <c r="AX39" s="70" t="s">
        <v>44</v>
      </c>
      <c r="AY39" s="114" t="s">
        <v>44</v>
      </c>
    </row>
    <row r="40" spans="2:51" ht="12">
      <c r="B40" s="26" t="s">
        <v>44</v>
      </c>
      <c r="F40" s="27" t="s">
        <v>24</v>
      </c>
      <c r="G40" s="12" t="s">
        <v>299</v>
      </c>
      <c r="H40" s="26" t="s">
        <v>44</v>
      </c>
      <c r="I40" s="26" t="s">
        <v>44</v>
      </c>
      <c r="J40" s="26" t="s">
        <v>44</v>
      </c>
      <c r="K40" s="26" t="s">
        <v>44</v>
      </c>
      <c r="L40" s="26" t="s">
        <v>44</v>
      </c>
      <c r="M40" s="26" t="s">
        <v>44</v>
      </c>
      <c r="N40" s="26" t="s">
        <v>44</v>
      </c>
      <c r="O40" s="26" t="s">
        <v>44</v>
      </c>
      <c r="P40" s="26" t="s">
        <v>44</v>
      </c>
      <c r="Q40" s="26">
        <v>5</v>
      </c>
      <c r="R40" s="26">
        <v>5</v>
      </c>
      <c r="S40" s="26">
        <v>5</v>
      </c>
      <c r="T40" s="26">
        <v>4</v>
      </c>
      <c r="U40" s="26">
        <v>5</v>
      </c>
      <c r="V40" s="26">
        <v>4</v>
      </c>
      <c r="W40" s="26">
        <v>5</v>
      </c>
      <c r="X40" s="26">
        <v>5</v>
      </c>
      <c r="Y40" s="26">
        <v>5</v>
      </c>
      <c r="Z40" s="26">
        <v>4</v>
      </c>
      <c r="AA40" s="26">
        <v>4</v>
      </c>
      <c r="AB40" s="26">
        <v>4</v>
      </c>
      <c r="AC40" s="26">
        <v>4</v>
      </c>
      <c r="AD40" s="26">
        <v>4</v>
      </c>
      <c r="AE40" s="26">
        <v>4</v>
      </c>
      <c r="AF40" s="26">
        <v>5</v>
      </c>
      <c r="AG40" s="26">
        <v>5</v>
      </c>
      <c r="AH40" s="26">
        <v>6</v>
      </c>
      <c r="AI40" s="26">
        <v>6</v>
      </c>
      <c r="AJ40" s="26">
        <v>5</v>
      </c>
      <c r="AK40" s="26">
        <v>5</v>
      </c>
      <c r="AL40" s="26">
        <v>5</v>
      </c>
      <c r="AM40" s="26">
        <v>5</v>
      </c>
      <c r="AN40" s="26">
        <v>5</v>
      </c>
      <c r="AO40" s="28">
        <v>5</v>
      </c>
      <c r="AP40" s="28">
        <v>5</v>
      </c>
      <c r="AQ40" s="29">
        <v>5</v>
      </c>
      <c r="AR40" s="28">
        <v>5</v>
      </c>
      <c r="AS40" s="28">
        <v>4</v>
      </c>
      <c r="AT40" s="28">
        <v>6</v>
      </c>
      <c r="AU40" s="70">
        <v>6</v>
      </c>
      <c r="AV40" s="70">
        <v>6</v>
      </c>
      <c r="AW40" s="70">
        <v>6</v>
      </c>
      <c r="AX40" s="70">
        <v>6</v>
      </c>
      <c r="AY40" s="114">
        <v>6</v>
      </c>
    </row>
    <row r="41" spans="2:51" ht="12">
      <c r="B41" s="26" t="s">
        <v>44</v>
      </c>
      <c r="F41" s="27" t="s">
        <v>25</v>
      </c>
      <c r="G41" s="12" t="s">
        <v>300</v>
      </c>
      <c r="H41" s="26" t="s">
        <v>44</v>
      </c>
      <c r="I41" s="26" t="s">
        <v>44</v>
      </c>
      <c r="J41" s="26" t="s">
        <v>44</v>
      </c>
      <c r="K41" s="26" t="s">
        <v>44</v>
      </c>
      <c r="L41" s="26" t="s">
        <v>44</v>
      </c>
      <c r="M41" s="26" t="s">
        <v>44</v>
      </c>
      <c r="N41" s="26" t="s">
        <v>44</v>
      </c>
      <c r="O41" s="26" t="s">
        <v>44</v>
      </c>
      <c r="P41" s="26" t="s">
        <v>44</v>
      </c>
      <c r="Q41" s="26">
        <v>6</v>
      </c>
      <c r="R41" s="26">
        <v>7</v>
      </c>
      <c r="S41" s="26">
        <v>8</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28" t="s">
        <v>44</v>
      </c>
      <c r="AP41" s="28" t="s">
        <v>44</v>
      </c>
      <c r="AQ41" s="29" t="s">
        <v>44</v>
      </c>
      <c r="AR41" s="28" t="s">
        <v>44</v>
      </c>
      <c r="AS41" s="28" t="s">
        <v>44</v>
      </c>
      <c r="AT41" s="28" t="s">
        <v>44</v>
      </c>
      <c r="AU41" s="70" t="s">
        <v>44</v>
      </c>
      <c r="AV41" s="70" t="s">
        <v>44</v>
      </c>
      <c r="AW41" s="70" t="s">
        <v>44</v>
      </c>
      <c r="AX41" s="70" t="s">
        <v>44</v>
      </c>
      <c r="AY41" s="114" t="s">
        <v>44</v>
      </c>
    </row>
    <row r="42" spans="2:51" ht="12">
      <c r="B42" s="26" t="s">
        <v>44</v>
      </c>
      <c r="F42" s="27" t="s">
        <v>26</v>
      </c>
      <c r="G42" s="12" t="s">
        <v>301</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5</v>
      </c>
      <c r="V42" s="26">
        <v>5</v>
      </c>
      <c r="W42" s="26">
        <v>5</v>
      </c>
      <c r="X42" s="26">
        <v>3</v>
      </c>
      <c r="Y42" s="26">
        <v>8</v>
      </c>
      <c r="Z42" s="26">
        <v>8</v>
      </c>
      <c r="AA42" s="26">
        <v>8</v>
      </c>
      <c r="AB42" s="26">
        <v>8</v>
      </c>
      <c r="AC42" s="26">
        <v>8</v>
      </c>
      <c r="AD42" s="26">
        <v>8</v>
      </c>
      <c r="AE42" s="26">
        <v>7</v>
      </c>
      <c r="AF42" s="26">
        <v>7</v>
      </c>
      <c r="AG42" s="26">
        <v>7</v>
      </c>
      <c r="AH42" s="26">
        <v>7</v>
      </c>
      <c r="AI42" s="26">
        <v>7</v>
      </c>
      <c r="AJ42" s="26">
        <v>7</v>
      </c>
      <c r="AK42" s="26">
        <v>7</v>
      </c>
      <c r="AL42" s="26">
        <v>7</v>
      </c>
      <c r="AM42" s="26">
        <v>7</v>
      </c>
      <c r="AN42" s="26">
        <v>7</v>
      </c>
      <c r="AO42" s="28">
        <v>6</v>
      </c>
      <c r="AP42" s="28">
        <v>6</v>
      </c>
      <c r="AQ42" s="29">
        <v>5</v>
      </c>
      <c r="AR42" s="28">
        <v>7</v>
      </c>
      <c r="AS42" s="28">
        <v>7</v>
      </c>
      <c r="AT42" s="28">
        <v>8</v>
      </c>
      <c r="AU42" s="70">
        <v>8</v>
      </c>
      <c r="AV42" s="70">
        <v>10</v>
      </c>
      <c r="AW42" s="70">
        <v>10</v>
      </c>
      <c r="AX42" s="70">
        <v>10</v>
      </c>
      <c r="AY42" s="114">
        <v>10</v>
      </c>
    </row>
    <row r="43" spans="2:51" ht="12">
      <c r="B43" s="26" t="s">
        <v>44</v>
      </c>
      <c r="F43" s="27" t="s">
        <v>27</v>
      </c>
      <c r="G43" s="12" t="s">
        <v>302</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v>
      </c>
      <c r="V43" s="26">
        <v>9</v>
      </c>
      <c r="W43" s="26">
        <v>10</v>
      </c>
      <c r="X43" s="26">
        <v>10</v>
      </c>
      <c r="Y43" s="26">
        <v>10</v>
      </c>
      <c r="Z43" s="26">
        <v>10</v>
      </c>
      <c r="AA43" s="26">
        <v>11</v>
      </c>
      <c r="AB43" s="26">
        <v>11</v>
      </c>
      <c r="AC43" s="26">
        <v>11</v>
      </c>
      <c r="AD43" s="26">
        <v>10</v>
      </c>
      <c r="AE43" s="26">
        <v>10</v>
      </c>
      <c r="AF43" s="26">
        <v>10</v>
      </c>
      <c r="AG43" s="26">
        <v>10</v>
      </c>
      <c r="AH43" s="26">
        <v>10</v>
      </c>
      <c r="AI43" s="26">
        <v>9</v>
      </c>
      <c r="AJ43" s="26">
        <v>9</v>
      </c>
      <c r="AK43" s="26">
        <v>9</v>
      </c>
      <c r="AL43" s="26">
        <v>9</v>
      </c>
      <c r="AM43" s="26">
        <v>9</v>
      </c>
      <c r="AN43" s="26">
        <v>9</v>
      </c>
      <c r="AO43" s="28">
        <v>9</v>
      </c>
      <c r="AP43" s="28">
        <v>9</v>
      </c>
      <c r="AQ43" s="29">
        <v>9</v>
      </c>
      <c r="AR43" s="28">
        <v>9</v>
      </c>
      <c r="AS43" s="28">
        <v>8</v>
      </c>
      <c r="AT43" s="28">
        <v>8</v>
      </c>
      <c r="AU43" s="70">
        <v>7</v>
      </c>
      <c r="AV43" s="70">
        <v>7</v>
      </c>
      <c r="AW43" s="70">
        <v>7</v>
      </c>
      <c r="AX43" s="70">
        <v>7</v>
      </c>
      <c r="AY43" s="114">
        <v>7</v>
      </c>
    </row>
    <row r="44" spans="2:51" ht="12">
      <c r="B44" s="26" t="s">
        <v>44</v>
      </c>
      <c r="F44" s="27" t="s">
        <v>28</v>
      </c>
      <c r="G44" s="12" t="s">
        <v>303</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6</v>
      </c>
      <c r="W44" s="26">
        <v>6</v>
      </c>
      <c r="X44" s="26">
        <v>6</v>
      </c>
      <c r="Y44" s="26">
        <v>6</v>
      </c>
      <c r="Z44" s="26">
        <v>6</v>
      </c>
      <c r="AA44" s="26">
        <v>6</v>
      </c>
      <c r="AB44" s="26">
        <v>6</v>
      </c>
      <c r="AC44" s="26">
        <v>6</v>
      </c>
      <c r="AD44" s="26">
        <v>6</v>
      </c>
      <c r="AE44" s="26">
        <v>6</v>
      </c>
      <c r="AF44" s="26">
        <v>6</v>
      </c>
      <c r="AG44" s="26">
        <v>6</v>
      </c>
      <c r="AH44" s="26">
        <v>5</v>
      </c>
      <c r="AI44" s="26">
        <v>6</v>
      </c>
      <c r="AJ44" s="26">
        <v>6</v>
      </c>
      <c r="AK44" s="26">
        <v>6</v>
      </c>
      <c r="AL44" s="26">
        <v>6</v>
      </c>
      <c r="AM44" s="26">
        <v>6</v>
      </c>
      <c r="AN44" s="26">
        <v>5</v>
      </c>
      <c r="AO44" s="28">
        <v>6</v>
      </c>
      <c r="AP44" s="28">
        <v>6</v>
      </c>
      <c r="AQ44" s="29">
        <v>6</v>
      </c>
      <c r="AR44" s="28">
        <v>6</v>
      </c>
      <c r="AS44" s="28">
        <v>5</v>
      </c>
      <c r="AT44" s="28">
        <v>7</v>
      </c>
      <c r="AU44" s="70">
        <v>7</v>
      </c>
      <c r="AV44" s="70">
        <v>7</v>
      </c>
      <c r="AW44" s="70">
        <v>6</v>
      </c>
      <c r="AX44" s="70">
        <v>7</v>
      </c>
      <c r="AY44" s="114">
        <v>7</v>
      </c>
    </row>
    <row r="45" spans="2:51" ht="12">
      <c r="B45" s="26" t="s">
        <v>44</v>
      </c>
      <c r="F45" s="27" t="s">
        <v>29</v>
      </c>
      <c r="G45" s="12" t="s">
        <v>304</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v>
      </c>
      <c r="W45" s="26">
        <v>4</v>
      </c>
      <c r="X45" s="26">
        <v>4</v>
      </c>
      <c r="Y45" s="26">
        <v>3</v>
      </c>
      <c r="Z45" s="26">
        <v>6</v>
      </c>
      <c r="AA45" s="26">
        <v>6</v>
      </c>
      <c r="AB45" s="26">
        <v>6</v>
      </c>
      <c r="AC45" s="26">
        <v>6</v>
      </c>
      <c r="AD45" s="26">
        <v>6</v>
      </c>
      <c r="AE45" s="26">
        <v>6</v>
      </c>
      <c r="AF45" s="26">
        <v>6</v>
      </c>
      <c r="AG45" s="26">
        <v>6</v>
      </c>
      <c r="AH45" s="26">
        <v>6</v>
      </c>
      <c r="AI45" s="26">
        <v>6</v>
      </c>
      <c r="AJ45" s="26">
        <v>6</v>
      </c>
      <c r="AK45" s="26">
        <v>6</v>
      </c>
      <c r="AL45" s="26" t="s">
        <v>44</v>
      </c>
      <c r="AM45" s="26" t="s">
        <v>44</v>
      </c>
      <c r="AN45" s="26" t="s">
        <v>44</v>
      </c>
      <c r="AO45" s="28" t="s">
        <v>44</v>
      </c>
      <c r="AP45" s="28" t="s">
        <v>44</v>
      </c>
      <c r="AQ45" s="29" t="s">
        <v>44</v>
      </c>
      <c r="AR45" s="28" t="s">
        <v>44</v>
      </c>
      <c r="AS45" s="28" t="s">
        <v>44</v>
      </c>
      <c r="AT45" s="28" t="s">
        <v>44</v>
      </c>
      <c r="AU45" s="70" t="s">
        <v>44</v>
      </c>
      <c r="AV45" s="70" t="s">
        <v>44</v>
      </c>
      <c r="AW45" s="70" t="s">
        <v>44</v>
      </c>
      <c r="AX45" s="70" t="s">
        <v>44</v>
      </c>
      <c r="AY45" s="114" t="s">
        <v>44</v>
      </c>
    </row>
    <row r="46" spans="2:51" ht="12">
      <c r="B46" s="26" t="s">
        <v>44</v>
      </c>
      <c r="F46" s="27" t="s">
        <v>30</v>
      </c>
      <c r="G46" s="12" t="s">
        <v>305</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2</v>
      </c>
      <c r="X46" s="26">
        <v>2</v>
      </c>
      <c r="Y46" s="26">
        <v>2</v>
      </c>
      <c r="Z46" s="26">
        <v>2</v>
      </c>
      <c r="AA46" s="26">
        <v>2</v>
      </c>
      <c r="AB46" s="26">
        <v>2</v>
      </c>
      <c r="AC46" s="26">
        <v>2</v>
      </c>
      <c r="AD46" s="26">
        <v>2</v>
      </c>
      <c r="AE46" s="26">
        <v>2</v>
      </c>
      <c r="AF46" s="26">
        <v>2</v>
      </c>
      <c r="AG46" s="26">
        <v>2</v>
      </c>
      <c r="AH46" s="26">
        <v>2</v>
      </c>
      <c r="AI46" s="26">
        <v>2</v>
      </c>
      <c r="AJ46" s="26">
        <v>2</v>
      </c>
      <c r="AK46" s="26">
        <v>2</v>
      </c>
      <c r="AL46" s="26">
        <v>2</v>
      </c>
      <c r="AM46" s="26">
        <v>2</v>
      </c>
      <c r="AN46" s="26">
        <v>2</v>
      </c>
      <c r="AO46" s="28">
        <v>2</v>
      </c>
      <c r="AP46" s="28">
        <v>2</v>
      </c>
      <c r="AQ46" s="29">
        <v>2</v>
      </c>
      <c r="AR46" s="28">
        <v>2</v>
      </c>
      <c r="AS46" s="28">
        <v>2</v>
      </c>
      <c r="AT46" s="28" t="s">
        <v>44</v>
      </c>
      <c r="AU46" s="70" t="s">
        <v>44</v>
      </c>
      <c r="AV46" s="70" t="s">
        <v>44</v>
      </c>
      <c r="AW46" s="70" t="s">
        <v>44</v>
      </c>
      <c r="AX46" s="70" t="s">
        <v>44</v>
      </c>
      <c r="AY46" s="114" t="s">
        <v>44</v>
      </c>
    </row>
    <row r="47" spans="2:51" ht="12">
      <c r="B47" s="26" t="s">
        <v>44</v>
      </c>
      <c r="F47" s="27" t="s">
        <v>38</v>
      </c>
      <c r="G47" s="12" t="s">
        <v>306</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12</v>
      </c>
      <c r="AC47" s="26">
        <v>11</v>
      </c>
      <c r="AD47" s="26">
        <v>11</v>
      </c>
      <c r="AE47" s="26">
        <v>12</v>
      </c>
      <c r="AF47" s="26">
        <v>12</v>
      </c>
      <c r="AG47" s="26">
        <v>11</v>
      </c>
      <c r="AH47" s="26">
        <v>11</v>
      </c>
      <c r="AI47" s="26">
        <v>11</v>
      </c>
      <c r="AJ47" s="26">
        <v>11</v>
      </c>
      <c r="AK47" s="26">
        <v>11</v>
      </c>
      <c r="AL47" s="26">
        <v>11</v>
      </c>
      <c r="AM47" s="26">
        <v>11</v>
      </c>
      <c r="AN47" s="26">
        <v>11</v>
      </c>
      <c r="AO47" s="28">
        <v>11</v>
      </c>
      <c r="AP47" s="28">
        <v>11</v>
      </c>
      <c r="AQ47" s="29">
        <v>12</v>
      </c>
      <c r="AR47" s="28">
        <v>12</v>
      </c>
      <c r="AS47" s="28">
        <v>12</v>
      </c>
      <c r="AT47" s="28">
        <v>12</v>
      </c>
      <c r="AU47" s="70">
        <v>12</v>
      </c>
      <c r="AV47" s="70">
        <v>12</v>
      </c>
      <c r="AW47" s="70">
        <v>12</v>
      </c>
      <c r="AX47" s="70">
        <v>12</v>
      </c>
      <c r="AY47" s="114">
        <v>12</v>
      </c>
    </row>
    <row r="48" spans="2:51" ht="12">
      <c r="B48" s="26" t="s">
        <v>44</v>
      </c>
      <c r="F48" s="27" t="s">
        <v>39</v>
      </c>
      <c r="G48" s="12" t="s">
        <v>307</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4</v>
      </c>
      <c r="AC48" s="26">
        <v>4</v>
      </c>
      <c r="AD48" s="26">
        <v>3</v>
      </c>
      <c r="AE48" s="26">
        <v>3</v>
      </c>
      <c r="AF48" s="26">
        <v>3</v>
      </c>
      <c r="AG48" s="26">
        <v>3</v>
      </c>
      <c r="AH48" s="26">
        <v>3</v>
      </c>
      <c r="AI48" s="26">
        <v>3</v>
      </c>
      <c r="AJ48" s="26">
        <v>3</v>
      </c>
      <c r="AK48" s="26">
        <v>3</v>
      </c>
      <c r="AL48" s="26">
        <v>3</v>
      </c>
      <c r="AM48" s="26">
        <v>3</v>
      </c>
      <c r="AN48" s="26">
        <v>2</v>
      </c>
      <c r="AO48" s="28">
        <v>2</v>
      </c>
      <c r="AP48" s="28">
        <v>2</v>
      </c>
      <c r="AQ48" s="29">
        <v>2</v>
      </c>
      <c r="AR48" s="28">
        <v>1</v>
      </c>
      <c r="AS48" s="28">
        <v>4</v>
      </c>
      <c r="AT48" s="28">
        <v>8</v>
      </c>
      <c r="AU48" s="70">
        <v>11</v>
      </c>
      <c r="AV48" s="70">
        <v>13</v>
      </c>
      <c r="AW48" s="70">
        <v>13</v>
      </c>
      <c r="AX48" s="70">
        <v>13</v>
      </c>
      <c r="AY48" s="114">
        <v>13</v>
      </c>
    </row>
    <row r="49" spans="2:51" ht="12">
      <c r="B49" s="26" t="s">
        <v>44</v>
      </c>
      <c r="F49" s="27" t="s">
        <v>40</v>
      </c>
      <c r="G49" s="12" t="s">
        <v>308</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v>
      </c>
      <c r="AG49" s="26">
        <v>2</v>
      </c>
      <c r="AH49" s="26">
        <v>2</v>
      </c>
      <c r="AI49" s="26">
        <v>2</v>
      </c>
      <c r="AJ49" s="26">
        <v>2</v>
      </c>
      <c r="AK49" s="26">
        <v>2</v>
      </c>
      <c r="AL49" s="26">
        <v>2</v>
      </c>
      <c r="AM49" s="26">
        <v>2</v>
      </c>
      <c r="AN49" s="26">
        <v>2</v>
      </c>
      <c r="AO49" s="28">
        <v>2</v>
      </c>
      <c r="AP49" s="28">
        <v>2</v>
      </c>
      <c r="AQ49" s="29">
        <v>2</v>
      </c>
      <c r="AR49" s="28">
        <v>2</v>
      </c>
      <c r="AS49" s="28">
        <v>2</v>
      </c>
      <c r="AT49" s="28">
        <v>2</v>
      </c>
      <c r="AU49" s="70">
        <v>2</v>
      </c>
      <c r="AV49" s="70">
        <v>2</v>
      </c>
      <c r="AW49" s="70">
        <v>2</v>
      </c>
      <c r="AX49" s="70">
        <v>2</v>
      </c>
      <c r="AY49" s="114">
        <v>2</v>
      </c>
    </row>
    <row r="50" spans="2:51" ht="12">
      <c r="B50" s="26" t="s">
        <v>44</v>
      </c>
      <c r="F50" s="27" t="s">
        <v>41</v>
      </c>
      <c r="G50" s="12" t="s">
        <v>309</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6</v>
      </c>
      <c r="AH50" s="26">
        <v>6</v>
      </c>
      <c r="AI50" s="26">
        <v>7</v>
      </c>
      <c r="AJ50" s="26">
        <v>7</v>
      </c>
      <c r="AK50" s="26">
        <v>7</v>
      </c>
      <c r="AL50" s="26">
        <v>6</v>
      </c>
      <c r="AM50" s="26">
        <v>7</v>
      </c>
      <c r="AN50" s="26">
        <v>6</v>
      </c>
      <c r="AO50" s="28">
        <v>7</v>
      </c>
      <c r="AP50" s="28">
        <v>7</v>
      </c>
      <c r="AQ50" s="29">
        <v>8</v>
      </c>
      <c r="AR50" s="28">
        <v>8</v>
      </c>
      <c r="AS50" s="28">
        <v>8</v>
      </c>
      <c r="AT50" s="28">
        <v>8</v>
      </c>
      <c r="AU50" s="70">
        <v>8</v>
      </c>
      <c r="AV50" s="70">
        <v>8</v>
      </c>
      <c r="AW50" s="70">
        <v>8</v>
      </c>
      <c r="AX50" s="70">
        <v>8</v>
      </c>
      <c r="AY50" s="114">
        <v>7</v>
      </c>
    </row>
    <row r="51" spans="2:51" ht="12">
      <c r="B51" s="26" t="s">
        <v>44</v>
      </c>
      <c r="F51" s="27" t="s">
        <v>42</v>
      </c>
      <c r="G51" s="12" t="s">
        <v>310</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8</v>
      </c>
      <c r="AM51" s="26">
        <v>8</v>
      </c>
      <c r="AN51" s="26">
        <v>8</v>
      </c>
      <c r="AO51" s="28">
        <v>7</v>
      </c>
      <c r="AP51" s="28">
        <v>7</v>
      </c>
      <c r="AQ51" s="29">
        <v>7</v>
      </c>
      <c r="AR51" s="28">
        <v>6</v>
      </c>
      <c r="AS51" s="28">
        <v>8</v>
      </c>
      <c r="AT51" s="28">
        <v>8</v>
      </c>
      <c r="AU51" s="70">
        <v>8</v>
      </c>
      <c r="AV51" s="70">
        <v>7</v>
      </c>
      <c r="AW51" s="70">
        <v>7</v>
      </c>
      <c r="AX51" s="70">
        <v>7</v>
      </c>
      <c r="AY51" s="114">
        <v>7</v>
      </c>
    </row>
    <row r="52" spans="2:51" ht="12">
      <c r="B52" s="26" t="s">
        <v>44</v>
      </c>
      <c r="F52" s="27" t="s">
        <v>43</v>
      </c>
      <c r="G52" s="12" t="s">
        <v>311</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9</v>
      </c>
      <c r="AN52" s="26">
        <v>8</v>
      </c>
      <c r="AO52" s="28">
        <v>8</v>
      </c>
      <c r="AP52" s="28">
        <v>6</v>
      </c>
      <c r="AQ52" s="29">
        <v>6</v>
      </c>
      <c r="AR52" s="28">
        <v>6</v>
      </c>
      <c r="AS52" s="28">
        <v>7</v>
      </c>
      <c r="AT52" s="28">
        <v>8</v>
      </c>
      <c r="AU52" s="70">
        <v>9</v>
      </c>
      <c r="AV52" s="70">
        <v>9</v>
      </c>
      <c r="AW52" s="70">
        <v>9</v>
      </c>
      <c r="AX52" s="70">
        <v>9</v>
      </c>
      <c r="AY52" s="114">
        <v>8</v>
      </c>
    </row>
    <row r="53" spans="2:51" ht="12">
      <c r="B53" s="30"/>
      <c r="G53" s="12" t="s">
        <v>312</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28">
        <v>1</v>
      </c>
      <c r="AQ53" s="29">
        <v>1</v>
      </c>
      <c r="AR53" s="28">
        <v>1</v>
      </c>
      <c r="AS53" s="28">
        <v>1</v>
      </c>
      <c r="AT53" s="28">
        <v>1</v>
      </c>
      <c r="AU53" s="70">
        <v>1</v>
      </c>
      <c r="AV53" s="70">
        <v>1</v>
      </c>
      <c r="AW53" s="70">
        <v>1</v>
      </c>
      <c r="AX53" s="70">
        <v>1</v>
      </c>
      <c r="AY53" s="114">
        <v>1</v>
      </c>
    </row>
    <row r="54" spans="2:51" ht="12">
      <c r="B54" s="30"/>
      <c r="G54" s="12" t="s">
        <v>313</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29">
        <v>10</v>
      </c>
      <c r="AR54" s="28">
        <v>9</v>
      </c>
      <c r="AS54" s="28">
        <v>9</v>
      </c>
      <c r="AT54" s="28">
        <v>8</v>
      </c>
      <c r="AU54" s="70">
        <v>8</v>
      </c>
      <c r="AV54" s="70">
        <v>9</v>
      </c>
      <c r="AW54" s="70">
        <v>9</v>
      </c>
      <c r="AX54" s="70">
        <v>10</v>
      </c>
      <c r="AY54" s="114">
        <v>10</v>
      </c>
    </row>
    <row r="55" spans="2:51" ht="12">
      <c r="B55" s="30"/>
      <c r="G55" s="12" t="s">
        <v>314</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28">
        <v>24</v>
      </c>
      <c r="AS55" s="28">
        <v>24</v>
      </c>
      <c r="AT55" s="28">
        <v>25</v>
      </c>
      <c r="AU55" s="70">
        <v>26</v>
      </c>
      <c r="AV55" s="70">
        <v>27</v>
      </c>
      <c r="AW55" s="70">
        <v>27</v>
      </c>
      <c r="AX55" s="70">
        <v>33</v>
      </c>
      <c r="AY55" s="114">
        <v>33</v>
      </c>
    </row>
    <row r="56" spans="2:51" ht="12">
      <c r="B56" s="30"/>
      <c r="G56" s="12" t="s">
        <v>315</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28">
        <v>10</v>
      </c>
      <c r="AT56" s="28">
        <v>13</v>
      </c>
      <c r="AU56" s="70">
        <v>13</v>
      </c>
      <c r="AV56" s="70">
        <v>13</v>
      </c>
      <c r="AW56" s="70">
        <v>13</v>
      </c>
      <c r="AX56" s="70">
        <v>13</v>
      </c>
      <c r="AY56" s="114">
        <v>13</v>
      </c>
    </row>
    <row r="57" spans="2:51" ht="12">
      <c r="B57" s="30"/>
      <c r="G57" s="12" t="s">
        <v>316</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28">
        <v>144</v>
      </c>
      <c r="AU57" s="70">
        <v>146</v>
      </c>
      <c r="AV57" s="70">
        <v>146</v>
      </c>
      <c r="AW57" s="70">
        <v>144</v>
      </c>
      <c r="AX57" s="70">
        <v>142</v>
      </c>
      <c r="AY57" s="114">
        <v>143</v>
      </c>
    </row>
    <row r="58" spans="2:51"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5"/>
      <c r="AP58" s="55"/>
      <c r="AQ58" s="56"/>
      <c r="AR58" s="55"/>
      <c r="AS58" s="28"/>
      <c r="AT58" s="28"/>
      <c r="AU58" s="70"/>
      <c r="AV58" s="70"/>
      <c r="AW58" s="70"/>
      <c r="AX58" s="70"/>
      <c r="AY58" s="114"/>
    </row>
    <row r="59" spans="2:51" ht="12">
      <c r="B59" s="26" t="s">
        <v>44</v>
      </c>
      <c r="G59" s="54" t="s">
        <v>317</v>
      </c>
      <c r="H59" s="26">
        <v>92</v>
      </c>
      <c r="I59" s="26">
        <v>94</v>
      </c>
      <c r="J59" s="26">
        <v>105</v>
      </c>
      <c r="K59" s="26">
        <v>125</v>
      </c>
      <c r="L59" s="26">
        <v>121</v>
      </c>
      <c r="M59" s="26">
        <v>123</v>
      </c>
      <c r="N59" s="26">
        <v>140</v>
      </c>
      <c r="O59" s="26">
        <v>143</v>
      </c>
      <c r="P59" s="26">
        <v>144</v>
      </c>
      <c r="Q59" s="26">
        <v>158</v>
      </c>
      <c r="R59" s="26">
        <v>152</v>
      </c>
      <c r="S59" s="26">
        <v>151</v>
      </c>
      <c r="T59" s="26">
        <v>137</v>
      </c>
      <c r="U59" s="26">
        <v>149</v>
      </c>
      <c r="V59" s="26">
        <v>161</v>
      </c>
      <c r="W59" s="26">
        <v>172</v>
      </c>
      <c r="X59" s="26">
        <v>167</v>
      </c>
      <c r="Y59" s="26">
        <v>175</v>
      </c>
      <c r="Z59" s="26">
        <v>178</v>
      </c>
      <c r="AA59" s="26">
        <v>183</v>
      </c>
      <c r="AB59" s="26">
        <v>204</v>
      </c>
      <c r="AC59" s="26">
        <v>204</v>
      </c>
      <c r="AD59" s="26">
        <v>204</v>
      </c>
      <c r="AE59" s="26">
        <v>211</v>
      </c>
      <c r="AF59" s="26">
        <v>212</v>
      </c>
      <c r="AG59" s="26">
        <v>206</v>
      </c>
      <c r="AH59" s="26">
        <v>205</v>
      </c>
      <c r="AI59" s="26">
        <v>212</v>
      </c>
      <c r="AJ59" s="26">
        <v>239</v>
      </c>
      <c r="AK59" s="26">
        <v>237</v>
      </c>
      <c r="AL59" s="26">
        <v>236</v>
      </c>
      <c r="AM59" s="26">
        <v>248</v>
      </c>
      <c r="AN59" s="26">
        <v>252</v>
      </c>
      <c r="AO59" s="28">
        <v>244</v>
      </c>
      <c r="AP59" s="28">
        <v>247</v>
      </c>
      <c r="AQ59" s="29">
        <v>255</v>
      </c>
      <c r="AR59" s="28">
        <v>213</v>
      </c>
      <c r="AS59" s="28">
        <v>222</v>
      </c>
      <c r="AT59" s="28">
        <v>377</v>
      </c>
      <c r="AU59" s="70">
        <v>384</v>
      </c>
      <c r="AV59" s="70">
        <v>392</v>
      </c>
      <c r="AW59" s="70">
        <v>414</v>
      </c>
      <c r="AX59" s="70">
        <v>411</v>
      </c>
      <c r="AY59" s="114">
        <f>SUM(AY10:AY57)</f>
        <v>411</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c09cdc4-1bb2-42b4-b67a-70941a3b819d">
      <Terms xmlns="http://schemas.microsoft.com/office/infopath/2007/PartnerControls"/>
    </lcf76f155ced4ddcb4097134ff3c332f>
    <TaxCatchAll xmlns="14305314-a744-49e6-9384-75d380bced5a"/>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B624116FDDA1C47A8EF2F68D0F27F24" ma:contentTypeVersion="13" ma:contentTypeDescription="新しいドキュメントを作成します。" ma:contentTypeScope="" ma:versionID="2ed5fcde0cd972ebe141ba1a3c096381">
  <xsd:schema xmlns:xsd="http://www.w3.org/2001/XMLSchema" xmlns:xs="http://www.w3.org/2001/XMLSchema" xmlns:p="http://schemas.microsoft.com/office/2006/metadata/properties" xmlns:ns2="7c09cdc4-1bb2-42b4-b67a-70941a3b819d" xmlns:ns3="14305314-a744-49e6-9384-75d380bced5a" targetNamespace="http://schemas.microsoft.com/office/2006/metadata/properties" ma:root="true" ma:fieldsID="56a96dbc9f4769ebd46a91b816162e1a" ns2:_="" ns3:_="">
    <xsd:import namespace="7c09cdc4-1bb2-42b4-b67a-70941a3b819d"/>
    <xsd:import namespace="14305314-a744-49e6-9384-75d380bced5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09cdc4-1bb2-42b4-b67a-70941a3b81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ecc07328-3708-455b-b2f3-7a2a0a8af08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4305314-a744-49e6-9384-75d380bced5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e51c399-d29c-44a2-a607-8778d3257f09}" ma:internalName="TaxCatchAll" ma:showField="CatchAllData" ma:web="14305314-a744-49e6-9384-75d380bced5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66B9FB-40B7-4CC0-973F-E32A2C650786}">
  <ds:schemaRefs>
    <ds:schemaRef ds:uri="http://schemas.microsoft.com/office/2006/metadata/properties"/>
    <ds:schemaRef ds:uri="http://schemas.microsoft.com/office/infopath/2007/PartnerControls"/>
    <ds:schemaRef ds:uri="7c09cdc4-1bb2-42b4-b67a-70941a3b819d"/>
    <ds:schemaRef ds:uri="14305314-a744-49e6-9384-75d380bced5a"/>
  </ds:schemaRefs>
</ds:datastoreItem>
</file>

<file path=customXml/itemProps2.xml><?xml version="1.0" encoding="utf-8"?>
<ds:datastoreItem xmlns:ds="http://schemas.openxmlformats.org/officeDocument/2006/customXml" ds:itemID="{CEA639CD-8E32-4096-831C-F691F49A13CA}">
  <ds:schemaRefs>
    <ds:schemaRef ds:uri="http://schemas.microsoft.com/sharepoint/v3/contenttype/forms"/>
  </ds:schemaRefs>
</ds:datastoreItem>
</file>

<file path=customXml/itemProps3.xml><?xml version="1.0" encoding="utf-8"?>
<ds:datastoreItem xmlns:ds="http://schemas.openxmlformats.org/officeDocument/2006/customXml" ds:itemID="{4CDEDC93-872E-46D9-AEBB-E327CC26CC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09cdc4-1bb2-42b4-b67a-70941a3b819d"/>
    <ds:schemaRef ds:uri="14305314-a744-49e6-9384-75d380bced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28</vt:i4>
      </vt:variant>
      <vt:variant>
        <vt:lpstr>名前付き一覧</vt:lpstr>
      </vt:variant>
      <vt:variant>
        <vt:i4>57</vt:i4>
      </vt:variant>
    </vt:vector>
  </HeadingPairs>
  <TitlesOfParts>
    <vt:vector size="85" baseType="lpstr">
      <vt:lpstr>個別物件収支等</vt:lpstr>
      <vt:lpstr>1.不動産賃貸事業収益</vt:lpstr>
      <vt:lpstr>2.賃貸事業収入</vt:lpstr>
      <vt:lpstr>3.その他の賃貸事業収入</vt:lpstr>
      <vt:lpstr>4.不動産賃貸事業費用</vt:lpstr>
      <vt:lpstr>5.水道光熱費</vt:lpstr>
      <vt:lpstr>6.外注委託費</vt:lpstr>
      <vt:lpstr>7.プロパティ・マネジメント報酬</vt:lpstr>
      <vt:lpstr>8.修繕費</vt:lpstr>
      <vt:lpstr>9.公租公課</vt:lpstr>
      <vt:lpstr>10.損害保険料</vt:lpstr>
      <vt:lpstr>11.減価償却費等</vt:lpstr>
      <vt:lpstr>12.その他賃貸事業費用</vt:lpstr>
      <vt:lpstr>13.不動産賃貸事業損益</vt:lpstr>
      <vt:lpstr>14.減価償却費控除前利益_NOI</vt:lpstr>
      <vt:lpstr>15.資本的支出額</vt:lpstr>
      <vt:lpstr>16.取得価額</vt:lpstr>
      <vt:lpstr>17.土地</vt:lpstr>
      <vt:lpstr>18.建物</vt:lpstr>
      <vt:lpstr>19.鑑定評価額</vt:lpstr>
      <vt:lpstr>20.NCFキャップレート</vt:lpstr>
      <vt:lpstr>21.期末貸借対照表計上額</vt:lpstr>
      <vt:lpstr>22.土地</vt:lpstr>
      <vt:lpstr>23.上記土地以外の不動産等</vt:lpstr>
      <vt:lpstr>24.総賃貸可能面積</vt:lpstr>
      <vt:lpstr>25.総賃貸面積</vt:lpstr>
      <vt:lpstr>26.稼働率</vt:lpstr>
      <vt:lpstr>27.テナント数</vt:lpstr>
      <vt:lpstr>'1.不動産賃貸事業収益'!Print_Area</vt:lpstr>
      <vt:lpstr>'10.損害保険料'!Print_Area</vt:lpstr>
      <vt:lpstr>'11.減価償却費等'!Print_Area</vt:lpstr>
      <vt:lpstr>'12.その他賃貸事業費用'!Print_Area</vt:lpstr>
      <vt:lpstr>'13.不動産賃貸事業損益'!Print_Area</vt:lpstr>
      <vt:lpstr>'14.減価償却費控除前利益_NOI'!Print_Area</vt:lpstr>
      <vt:lpstr>'15.資本的支出額'!Print_Area</vt:lpstr>
      <vt:lpstr>'16.取得価額'!Print_Area</vt:lpstr>
      <vt:lpstr>'17.土地'!Print_Area</vt:lpstr>
      <vt:lpstr>'18.建物'!Print_Area</vt:lpstr>
      <vt:lpstr>'19.鑑定評価額'!Print_Area</vt:lpstr>
      <vt:lpstr>'2.賃貸事業収入'!Print_Area</vt:lpstr>
      <vt:lpstr>'20.NCFキャップレート'!Print_Area</vt:lpstr>
      <vt:lpstr>'21.期末貸借対照表計上額'!Print_Area</vt:lpstr>
      <vt:lpstr>'22.土地'!Print_Area</vt:lpstr>
      <vt:lpstr>'23.上記土地以外の不動産等'!Print_Area</vt:lpstr>
      <vt:lpstr>'24.総賃貸可能面積'!Print_Area</vt:lpstr>
      <vt:lpstr>'25.総賃貸面積'!Print_Area</vt:lpstr>
      <vt:lpstr>'26.稼働率'!Print_Area</vt:lpstr>
      <vt:lpstr>'27.テナント数'!Print_Area</vt:lpstr>
      <vt:lpstr>'3.その他の賃貸事業収入'!Print_Area</vt:lpstr>
      <vt:lpstr>'4.不動産賃貸事業費用'!Print_Area</vt:lpstr>
      <vt:lpstr>'5.水道光熱費'!Print_Area</vt:lpstr>
      <vt:lpstr>'6.外注委託費'!Print_Area</vt:lpstr>
      <vt:lpstr>'7.プロパティ・マネジメント報酬'!Print_Area</vt:lpstr>
      <vt:lpstr>'8.修繕費'!Print_Area</vt:lpstr>
      <vt:lpstr>'9.公租公課'!Print_Area</vt:lpstr>
      <vt:lpstr>個別物件収支等!Print_Area</vt:lpstr>
      <vt:lpstr>'1.不動産賃貸事業収益'!Print_Titles</vt:lpstr>
      <vt:lpstr>'10.損害保険料'!Print_Titles</vt:lpstr>
      <vt:lpstr>'11.減価償却費等'!Print_Titles</vt:lpstr>
      <vt:lpstr>'12.その他賃貸事業費用'!Print_Titles</vt:lpstr>
      <vt:lpstr>'13.不動産賃貸事業損益'!Print_Titles</vt:lpstr>
      <vt:lpstr>'14.減価償却費控除前利益_NOI'!Print_Titles</vt:lpstr>
      <vt:lpstr>'15.資本的支出額'!Print_Titles</vt:lpstr>
      <vt:lpstr>'16.取得価額'!Print_Titles</vt:lpstr>
      <vt:lpstr>'17.土地'!Print_Titles</vt:lpstr>
      <vt:lpstr>'18.建物'!Print_Titles</vt:lpstr>
      <vt:lpstr>'19.鑑定評価額'!Print_Titles</vt:lpstr>
      <vt:lpstr>'2.賃貸事業収入'!Print_Titles</vt:lpstr>
      <vt:lpstr>'20.NCFキャップレート'!Print_Titles</vt:lpstr>
      <vt:lpstr>'21.期末貸借対照表計上額'!Print_Titles</vt:lpstr>
      <vt:lpstr>'22.土地'!Print_Titles</vt:lpstr>
      <vt:lpstr>'23.上記土地以外の不動産等'!Print_Titles</vt:lpstr>
      <vt:lpstr>'24.総賃貸可能面積'!Print_Titles</vt:lpstr>
      <vt:lpstr>'25.総賃貸面積'!Print_Titles</vt:lpstr>
      <vt:lpstr>'26.稼働率'!Print_Titles</vt:lpstr>
      <vt:lpstr>'27.テナント数'!Print_Titles</vt:lpstr>
      <vt:lpstr>'3.その他の賃貸事業収入'!Print_Titles</vt:lpstr>
      <vt:lpstr>'4.不動産賃貸事業費用'!Print_Titles</vt:lpstr>
      <vt:lpstr>'5.水道光熱費'!Print_Titles</vt:lpstr>
      <vt:lpstr>'6.外注委託費'!Print_Titles</vt:lpstr>
      <vt:lpstr>'7.プロパティ・マネジメント報酬'!Print_Titles</vt:lpstr>
      <vt:lpstr>'8.修繕費'!Print_Titles</vt:lpstr>
      <vt:lpstr>'9.公租公課'!Print_Titles</vt:lpstr>
      <vt:lpstr>個別物件収支等!Print_Titles</vt:lpstr>
      <vt:lpstr>s_kobe_tre_name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2025-09-10T06:48:13Z</cp:lastPrinted>
  <dcterms:created xsi:type="dcterms:W3CDTF">2010-12-07T01:26:50Z</dcterms:created>
  <dcterms:modified xsi:type="dcterms:W3CDTF">2025-09-10T07:26:54Z</dcterms:modified>
</cp:coreProperties>
</file>