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50" windowHeight="7830" tabRatio="839" activeTab="0"/>
  </bookViews>
  <sheets>
    <sheet name="2023.1" sheetId="1" r:id="rId1"/>
    <sheet name="2022.12" sheetId="2" r:id="rId2"/>
    <sheet name="2022.11" sheetId="3" r:id="rId3"/>
    <sheet name="2022.10" sheetId="4" r:id="rId4"/>
    <sheet name="2022.9" sheetId="5" r:id="rId5"/>
    <sheet name="2022.8" sheetId="6" r:id="rId6"/>
    <sheet name="2022.7" sheetId="7" r:id="rId7"/>
    <sheet name="2022.6" sheetId="8" r:id="rId8"/>
    <sheet name="2022.5" sheetId="9" r:id="rId9"/>
    <sheet name="2022.4" sheetId="10" r:id="rId10"/>
    <sheet name="2022.3" sheetId="11" r:id="rId11"/>
    <sheet name="2022.2" sheetId="12" r:id="rId12"/>
  </sheets>
  <definedNames/>
  <calcPr fullCalcOnLoad="1"/>
</workbook>
</file>

<file path=xl/sharedStrings.xml><?xml version="1.0" encoding="utf-8"?>
<sst xmlns="http://schemas.openxmlformats.org/spreadsheetml/2006/main" count="554" uniqueCount="66">
  <si>
    <t>レキシントン青山</t>
  </si>
  <si>
    <t>TOKYU REIT表参道スクエア</t>
  </si>
  <si>
    <t>TOKYU REIT渋谷宇田川町スクエア</t>
  </si>
  <si>
    <t>東急南平台町ビル</t>
  </si>
  <si>
    <t>東急桜丘町ビル</t>
  </si>
  <si>
    <t>東京日産台東ビル</t>
  </si>
  <si>
    <t>TOKYU REIT蒲田ビル</t>
  </si>
  <si>
    <t>TOKYU REIT虎ノ門ビル</t>
  </si>
  <si>
    <t>東急池尻大橋ビル</t>
  </si>
  <si>
    <t>麹町スクエア</t>
  </si>
  <si>
    <t>TOKYU REIT新宿ビル</t>
  </si>
  <si>
    <t>秋葉原三和東洋ビル</t>
  </si>
  <si>
    <t>東急銀座二丁目ビル</t>
  </si>
  <si>
    <t>東急虎ノ門ビル</t>
  </si>
  <si>
    <t>東急番町ビル</t>
  </si>
  <si>
    <t xml:space="preserve">*東急番町ビルの面積は信託受益権（区分所有権）の準共有持分割合を乗じて得た値
</t>
  </si>
  <si>
    <t>TOKYU REIT下北沢スクエア</t>
  </si>
  <si>
    <t>TOKYU REIT渋谷Ｒビル</t>
  </si>
  <si>
    <t>TOKYU REIT恵比寿ビル</t>
  </si>
  <si>
    <t>渋谷道玄坂スカイビル</t>
  </si>
  <si>
    <t>メゾンピオニー都立大学</t>
  </si>
  <si>
    <t>物件名</t>
  </si>
  <si>
    <t>TOKYU REIT自由が丘スクエア</t>
  </si>
  <si>
    <t>スタイリオフィット武蔵小杉</t>
  </si>
  <si>
    <t>商業施設</t>
  </si>
  <si>
    <t>オフィス</t>
  </si>
  <si>
    <t>住宅</t>
  </si>
  <si>
    <t>底地</t>
  </si>
  <si>
    <t>賃貸可能面積</t>
  </si>
  <si>
    <t>賃貸面積</t>
  </si>
  <si>
    <t>㎡</t>
  </si>
  <si>
    <t>㎡</t>
  </si>
  <si>
    <t>稼働率</t>
  </si>
  <si>
    <t>テナント数</t>
  </si>
  <si>
    <t>QFRONT（キューフロント）</t>
  </si>
  <si>
    <t>cocoti（ココチ）</t>
  </si>
  <si>
    <t>CONZE（コンツェ）恵比寿</t>
  </si>
  <si>
    <t>赤坂四丁目ビル（東急エージェンシー本社ビル）</t>
  </si>
  <si>
    <t>TOKYU REIT第２新宿ビル</t>
  </si>
  <si>
    <t>OKI ビジネスセンター5 号館</t>
  </si>
  <si>
    <t>TOKYU REIT渋谷宮下公園ビル</t>
  </si>
  <si>
    <t>青山オーバルビル</t>
  </si>
  <si>
    <t>REVE中目黒（底地）</t>
  </si>
  <si>
    <t>合計</t>
  </si>
  <si>
    <t xml:space="preserve">*青山オーバルビルの面積は信託受益権（区分所有権）の準共有持分割合を乗じて得た値
</t>
  </si>
  <si>
    <t>2022年2月末 物件別稼働率</t>
  </si>
  <si>
    <t>2022年3月末 物件別稼働率</t>
  </si>
  <si>
    <t>目黒東山ビル</t>
  </si>
  <si>
    <t>2022年4月末 物件別稼働率</t>
  </si>
  <si>
    <t>2022年5月末 物件別稼働率</t>
  </si>
  <si>
    <t>OKI芝浦オフィス</t>
  </si>
  <si>
    <t>2022年6月末 物件別稼働率</t>
  </si>
  <si>
    <t>2022年7月末 物件別稼働率</t>
  </si>
  <si>
    <t>2022年8月末 物件別稼働率</t>
  </si>
  <si>
    <t>2022年9月末 物件別稼働率</t>
  </si>
  <si>
    <t>2022年10月末 物件別稼働率</t>
  </si>
  <si>
    <t>2022年11月末 物件別稼働率</t>
  </si>
  <si>
    <t>2022年12月末 物件別稼働率</t>
  </si>
  <si>
    <t>2023年1月末 物件別稼働率</t>
  </si>
  <si>
    <t>二子玉川ライズ</t>
  </si>
  <si>
    <t>複合施設</t>
  </si>
  <si>
    <t xml:space="preserve">*東急番町ビルの面積は、信託受益権（区分所有権）の準共有持分割合を乗じて得た値
</t>
  </si>
  <si>
    <t xml:space="preserve">*青山オーバルビルの面積は、信託受益権（区分所有権）の準共有持分割合を乗じて得た値
</t>
  </si>
  <si>
    <t xml:space="preserve">*二子玉川ライズのテナントは、同一テナントが異なる街区・用途の区画に入居している場合、
</t>
  </si>
  <si>
    <t xml:space="preserve">*二子玉川ライズの面積は、各区分所有区画の共有持分割合を乗じて得た値
</t>
  </si>
  <si>
    <t>　テナント数の合計欄では別テナントとして取り扱う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</si>
</sst>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0_ ;[Red]\-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0"/>
      <name val="HGｺﾞｼｯｸM"/>
      <family val="3"/>
    </font>
    <font>
      <sz val="14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F5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43" applyNumberFormat="1" applyFont="1" applyFill="1" applyBorder="1" applyAlignment="1">
      <alignment vertical="top" shrinkToFit="1"/>
    </xf>
    <xf numFmtId="0" fontId="3" fillId="33" borderId="12" xfId="51" applyNumberFormat="1" applyFont="1" applyFill="1" applyBorder="1" applyAlignment="1">
      <alignment vertical="top" shrinkToFit="1"/>
    </xf>
    <xf numFmtId="0" fontId="3" fillId="33" borderId="13" xfId="43" applyNumberFormat="1" applyFont="1" applyFill="1" applyBorder="1" applyAlignment="1">
      <alignment horizontal="right" vertical="top" shrinkToFit="1"/>
    </xf>
    <xf numFmtId="0" fontId="3" fillId="33" borderId="14" xfId="51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0" fontId="3" fillId="33" borderId="12" xfId="62" applyFont="1" applyFill="1" applyBorder="1" applyAlignment="1">
      <alignment vertical="top" shrinkToFit="1"/>
      <protection/>
    </xf>
    <xf numFmtId="0" fontId="3" fillId="33" borderId="14" xfId="62" applyFont="1" applyFill="1" applyBorder="1" applyAlignment="1">
      <alignment vertical="top" shrinkToFit="1"/>
      <protection/>
    </xf>
    <xf numFmtId="0" fontId="3" fillId="33" borderId="15" xfId="51" applyNumberFormat="1" applyFont="1" applyFill="1" applyBorder="1" applyAlignment="1">
      <alignment vertical="top" shrinkToFit="1"/>
    </xf>
    <xf numFmtId="0" fontId="3" fillId="33" borderId="16" xfId="51" applyNumberFormat="1" applyFont="1" applyFill="1" applyBorder="1" applyAlignment="1">
      <alignment horizontal="right" vertical="top" shrinkToFit="1"/>
    </xf>
    <xf numFmtId="40" fontId="4" fillId="0" borderId="17" xfId="51" applyNumberFormat="1" applyFont="1" applyBorder="1" applyAlignment="1">
      <alignment vertical="center"/>
    </xf>
    <xf numFmtId="177" fontId="4" fillId="0" borderId="17" xfId="43" applyNumberFormat="1" applyFont="1" applyBorder="1" applyAlignment="1">
      <alignment vertical="center"/>
    </xf>
    <xf numFmtId="38" fontId="4" fillId="0" borderId="17" xfId="51" applyFont="1" applyBorder="1" applyAlignment="1">
      <alignment vertical="center"/>
    </xf>
    <xf numFmtId="40" fontId="4" fillId="0" borderId="18" xfId="51" applyNumberFormat="1" applyFont="1" applyBorder="1" applyAlignment="1">
      <alignment vertical="center"/>
    </xf>
    <xf numFmtId="177" fontId="4" fillId="0" borderId="18" xfId="43" applyNumberFormat="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40" fontId="4" fillId="0" borderId="14" xfId="51" applyNumberFormat="1" applyFont="1" applyBorder="1" applyAlignment="1">
      <alignment vertical="center"/>
    </xf>
    <xf numFmtId="177" fontId="4" fillId="0" borderId="14" xfId="43" applyNumberFormat="1" applyFont="1" applyBorder="1" applyAlignment="1">
      <alignment vertical="center"/>
    </xf>
    <xf numFmtId="38" fontId="4" fillId="0" borderId="14" xfId="51" applyFont="1" applyBorder="1" applyAlignment="1">
      <alignment vertical="center"/>
    </xf>
    <xf numFmtId="0" fontId="4" fillId="0" borderId="19" xfId="62" applyFont="1" applyBorder="1" applyAlignment="1">
      <alignment vertical="center"/>
      <protection/>
    </xf>
    <xf numFmtId="40" fontId="4" fillId="0" borderId="19" xfId="51" applyNumberFormat="1" applyFont="1" applyBorder="1" applyAlignment="1">
      <alignment vertical="center"/>
    </xf>
    <xf numFmtId="38" fontId="4" fillId="0" borderId="19" xfId="51" applyFont="1" applyBorder="1" applyAlignment="1">
      <alignment vertical="center"/>
    </xf>
    <xf numFmtId="38" fontId="4" fillId="0" borderId="20" xfId="51" applyFont="1" applyBorder="1" applyAlignment="1">
      <alignment vertical="center"/>
    </xf>
    <xf numFmtId="0" fontId="3" fillId="0" borderId="17" xfId="62" applyFont="1" applyBorder="1" applyAlignment="1">
      <alignment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40" fontId="4" fillId="0" borderId="21" xfId="49" applyNumberFormat="1" applyFont="1" applyFill="1" applyBorder="1" applyAlignment="1">
      <alignment vertical="center"/>
    </xf>
    <xf numFmtId="40" fontId="4" fillId="0" borderId="22" xfId="49" applyNumberFormat="1" applyFont="1" applyFill="1" applyBorder="1" applyAlignment="1">
      <alignment vertical="center"/>
    </xf>
    <xf numFmtId="0" fontId="3" fillId="0" borderId="23" xfId="62" applyFont="1" applyBorder="1" applyAlignment="1">
      <alignment vertical="center"/>
      <protection/>
    </xf>
    <xf numFmtId="40" fontId="4" fillId="0" borderId="23" xfId="51" applyNumberFormat="1" applyFont="1" applyBorder="1" applyAlignment="1">
      <alignment vertical="center"/>
    </xf>
    <xf numFmtId="177" fontId="4" fillId="0" borderId="23" xfId="43" applyNumberFormat="1" applyFont="1" applyBorder="1" applyAlignment="1">
      <alignment vertical="center"/>
    </xf>
    <xf numFmtId="38" fontId="4" fillId="0" borderId="23" xfId="51" applyFont="1" applyBorder="1" applyAlignment="1">
      <alignment vertical="center"/>
    </xf>
    <xf numFmtId="40" fontId="4" fillId="0" borderId="24" xfId="51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99" zoomScaleNormal="99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58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1104.98</v>
      </c>
      <c r="D11" s="19">
        <v>0.886</v>
      </c>
      <c r="E11" s="20">
        <v>8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5733.14</v>
      </c>
      <c r="C18" s="18">
        <v>5710.32</v>
      </c>
      <c r="D18" s="19">
        <v>0.996</v>
      </c>
      <c r="E18" s="20">
        <v>6</v>
      </c>
      <c r="G18" s="3"/>
    </row>
    <row r="19" spans="1:7" ht="13.5">
      <c r="A19" s="31" t="s">
        <v>9</v>
      </c>
      <c r="B19" s="18">
        <v>5409.1</v>
      </c>
      <c r="C19" s="18">
        <v>5409.1</v>
      </c>
      <c r="D19" s="19">
        <v>1</v>
      </c>
      <c r="E19" s="20">
        <v>8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8</v>
      </c>
      <c r="G20" s="3"/>
    </row>
    <row r="21" spans="1:7" ht="13.5">
      <c r="A21" s="31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31" t="s">
        <v>17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31" t="s">
        <v>13</v>
      </c>
      <c r="B23" s="18">
        <v>11029.27</v>
      </c>
      <c r="C23" s="18">
        <v>7467.73</v>
      </c>
      <c r="D23" s="19">
        <v>0.677</v>
      </c>
      <c r="E23" s="20">
        <v>8</v>
      </c>
      <c r="G23" s="3"/>
    </row>
    <row r="24" spans="1:7" ht="13.5">
      <c r="A24" s="31" t="s">
        <v>38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31" t="s">
        <v>14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31" t="s">
        <v>18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31" t="s">
        <v>19</v>
      </c>
      <c r="B27" s="18">
        <v>4136.05</v>
      </c>
      <c r="C27" s="18">
        <v>3804.38</v>
      </c>
      <c r="D27" s="19">
        <v>0.92</v>
      </c>
      <c r="E27" s="20">
        <v>8</v>
      </c>
      <c r="G27" s="3"/>
    </row>
    <row r="28" spans="1:7" ht="13.5">
      <c r="A28" s="31" t="s">
        <v>50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31" t="s">
        <v>40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31" t="s">
        <v>41</v>
      </c>
      <c r="B30" s="18">
        <v>8527.9</v>
      </c>
      <c r="C30" s="18">
        <v>7459.27</v>
      </c>
      <c r="D30" s="19">
        <v>0.875</v>
      </c>
      <c r="E30" s="20">
        <v>25</v>
      </c>
      <c r="G30" s="3"/>
    </row>
    <row r="31" spans="1:7" ht="13.5">
      <c r="A31" s="31" t="s">
        <v>47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31" t="s">
        <v>20</v>
      </c>
      <c r="B32" s="18">
        <v>852.16</v>
      </c>
      <c r="C32" s="18">
        <v>824.08</v>
      </c>
      <c r="D32" s="19">
        <v>0.967</v>
      </c>
      <c r="E32" s="20">
        <v>25</v>
      </c>
      <c r="G32" s="3"/>
    </row>
    <row r="33" spans="1:7" ht="13.5">
      <c r="A33" s="31" t="s">
        <v>23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31" t="s">
        <v>59</v>
      </c>
      <c r="B34" s="18">
        <v>18919.73</v>
      </c>
      <c r="C34" s="41">
        <v>18912.589999999997</v>
      </c>
      <c r="D34" s="19">
        <v>0.9996226161789834</v>
      </c>
      <c r="E34" s="20">
        <v>144</v>
      </c>
    </row>
    <row r="35" spans="1:5" ht="13.5" thickBot="1">
      <c r="A35" s="37" t="s">
        <v>42</v>
      </c>
      <c r="B35" s="38">
        <v>497.02</v>
      </c>
      <c r="C35" s="38">
        <v>497.02</v>
      </c>
      <c r="D35" s="39">
        <v>1</v>
      </c>
      <c r="E35" s="40">
        <v>1</v>
      </c>
    </row>
    <row r="36" spans="1:7" ht="13.5" thickTop="1">
      <c r="A36" s="33" t="s">
        <v>43</v>
      </c>
      <c r="B36" s="24">
        <f>SUM(B5:B35)</f>
        <v>170499.25</v>
      </c>
      <c r="C36" s="36">
        <f>SUM(C5:C35)</f>
        <v>164642.61999999997</v>
      </c>
      <c r="D36" s="25">
        <f>C36/B36</f>
        <v>0.9656501128304081</v>
      </c>
      <c r="E36" s="26">
        <f>SUM(E5:E35)</f>
        <v>377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f>SUM(B5:B12)</f>
        <v>23911.44</v>
      </c>
      <c r="C38" s="18">
        <f>SUM(C5:C12)</f>
        <v>23438.329999999998</v>
      </c>
      <c r="D38" s="19">
        <f>C38/B38</f>
        <v>0.9802140732636763</v>
      </c>
      <c r="E38" s="30">
        <f>SUM(E5:E12)</f>
        <v>50</v>
      </c>
    </row>
    <row r="39" spans="1:5" ht="13.5">
      <c r="A39" s="31" t="s">
        <v>25</v>
      </c>
      <c r="B39" s="18">
        <f>SUM(B13:B31)</f>
        <v>124488.90000000002</v>
      </c>
      <c r="C39" s="18">
        <f>SUM(C13:C31)</f>
        <v>119140.6</v>
      </c>
      <c r="D39" s="19">
        <f>C39/B39</f>
        <v>0.9570379367156427</v>
      </c>
      <c r="E39" s="30">
        <f>SUM(E13:E31)</f>
        <v>156</v>
      </c>
    </row>
    <row r="40" spans="1:5" ht="13.5">
      <c r="A40" s="31" t="s">
        <v>26</v>
      </c>
      <c r="B40" s="18">
        <f>SUM(B32:B33)</f>
        <v>2682.16</v>
      </c>
      <c r="C40" s="18">
        <f>SUM(C32:C33)</f>
        <v>2654.08</v>
      </c>
      <c r="D40" s="19">
        <f>C40/B40</f>
        <v>0.9895308259015122</v>
      </c>
      <c r="E40" s="30">
        <f>SUM(E32:E33)</f>
        <v>26</v>
      </c>
    </row>
    <row r="41" spans="1:5" ht="13.5">
      <c r="A41" s="42" t="s">
        <v>60</v>
      </c>
      <c r="B41" s="18">
        <f aca="true" t="shared" si="0" ref="B41:E42">B34</f>
        <v>18919.73</v>
      </c>
      <c r="C41" s="18">
        <f t="shared" si="0"/>
        <v>18912.589999999997</v>
      </c>
      <c r="D41" s="19">
        <f t="shared" si="0"/>
        <v>0.9996226161789834</v>
      </c>
      <c r="E41" s="30">
        <f t="shared" si="0"/>
        <v>144</v>
      </c>
    </row>
    <row r="42" spans="1:5" ht="13.5">
      <c r="A42" s="31" t="s">
        <v>27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30">
        <f t="shared" si="0"/>
        <v>1</v>
      </c>
    </row>
    <row r="43" ht="15">
      <c r="A43" s="12"/>
    </row>
    <row r="44" ht="13.5">
      <c r="A44" s="13" t="s">
        <v>61</v>
      </c>
    </row>
    <row r="45" ht="13.5">
      <c r="A45" s="13" t="s">
        <v>62</v>
      </c>
    </row>
    <row r="46" ht="13.5" customHeight="1">
      <c r="A46" s="13" t="s">
        <v>64</v>
      </c>
    </row>
    <row r="47" ht="13.5">
      <c r="A47" s="13" t="s">
        <v>63</v>
      </c>
    </row>
    <row r="48" ht="13.5">
      <c r="A48" s="6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8:D40 D3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8" zoomScaleNormal="88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48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1968.12</v>
      </c>
      <c r="D6" s="19">
        <v>0.939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7734.21</v>
      </c>
      <c r="D9" s="19">
        <v>0.932</v>
      </c>
      <c r="E9" s="20">
        <v>13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5733.23</v>
      </c>
      <c r="D18" s="19">
        <v>1</v>
      </c>
      <c r="E18" s="20">
        <v>5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9</v>
      </c>
      <c r="G20" s="3"/>
    </row>
    <row r="21" spans="1:7" ht="13.5">
      <c r="A21" s="31" t="s">
        <v>11</v>
      </c>
      <c r="B21" s="18">
        <v>4538.02</v>
      </c>
      <c r="C21" s="18">
        <v>4538.02</v>
      </c>
      <c r="D21" s="19">
        <v>1</v>
      </c>
      <c r="E21" s="20">
        <v>6</v>
      </c>
      <c r="G21" s="3"/>
    </row>
    <row r="22" spans="1:7" ht="13.5">
      <c r="A22" s="31" t="s">
        <v>12</v>
      </c>
      <c r="B22" s="18">
        <v>3473.16</v>
      </c>
      <c r="C22" s="18">
        <v>3473.16</v>
      </c>
      <c r="D22" s="19">
        <v>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2314.88</v>
      </c>
      <c r="C24" s="18">
        <v>2314.88</v>
      </c>
      <c r="D24" s="19">
        <v>1</v>
      </c>
      <c r="E24" s="20">
        <v>1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1874.02</v>
      </c>
      <c r="C27" s="18">
        <v>1546.62</v>
      </c>
      <c r="D27" s="19">
        <v>0.825</v>
      </c>
      <c r="E27" s="20">
        <v>7</v>
      </c>
      <c r="G27" s="3"/>
    </row>
    <row r="28" spans="1:7" ht="13.5">
      <c r="A28" s="31" t="s">
        <v>19</v>
      </c>
      <c r="B28" s="18">
        <v>4136.05</v>
      </c>
      <c r="C28" s="18">
        <v>4136.05</v>
      </c>
      <c r="D28" s="19">
        <v>1</v>
      </c>
      <c r="E28" s="20">
        <v>8</v>
      </c>
      <c r="G28" s="3"/>
    </row>
    <row r="29" spans="1:7" ht="13.5">
      <c r="A29" s="31" t="s">
        <v>39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2299.75</v>
      </c>
      <c r="C30" s="18">
        <v>2299.75</v>
      </c>
      <c r="D30" s="19">
        <v>1</v>
      </c>
      <c r="E30" s="20">
        <v>9</v>
      </c>
      <c r="G30" s="3"/>
    </row>
    <row r="31" spans="1:7" ht="13.5">
      <c r="A31" s="31" t="s">
        <v>41</v>
      </c>
      <c r="B31" s="18">
        <v>8527.89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3908.66</v>
      </c>
      <c r="D32" s="19">
        <v>0.635</v>
      </c>
      <c r="E32" s="20">
        <v>9</v>
      </c>
      <c r="G32" s="3"/>
    </row>
    <row r="33" spans="1:7" ht="13.5">
      <c r="A33" s="31" t="s">
        <v>20</v>
      </c>
      <c r="B33" s="18">
        <v>852.16</v>
      </c>
      <c r="C33" s="18">
        <v>825.5</v>
      </c>
      <c r="D33" s="19">
        <v>0.969</v>
      </c>
      <c r="E33" s="20">
        <v>25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146444.47000000003</v>
      </c>
      <c r="C36" s="24">
        <v>141733.69</v>
      </c>
      <c r="D36" s="25">
        <v>0.968</v>
      </c>
      <c r="E36" s="26">
        <v>220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22892.08</v>
      </c>
      <c r="D38" s="19">
        <v>0.957</v>
      </c>
      <c r="E38" s="30">
        <v>49</v>
      </c>
    </row>
    <row r="39" spans="1:5" ht="13.5">
      <c r="A39" s="31" t="s">
        <v>25</v>
      </c>
      <c r="B39" s="18">
        <v>119353.85000000003</v>
      </c>
      <c r="C39" s="18">
        <v>115689.09</v>
      </c>
      <c r="D39" s="19">
        <v>0.969</v>
      </c>
      <c r="E39" s="30">
        <v>144</v>
      </c>
    </row>
    <row r="40" spans="1:5" ht="13.5">
      <c r="A40" s="31" t="s">
        <v>26</v>
      </c>
      <c r="B40" s="18">
        <v>2682.16</v>
      </c>
      <c r="C40" s="18">
        <v>2655.5</v>
      </c>
      <c r="D40" s="19">
        <v>0.99</v>
      </c>
      <c r="E40" s="30">
        <v>26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3" zoomScaleNormal="83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46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8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7981.41</v>
      </c>
      <c r="D9" s="19">
        <v>0.962</v>
      </c>
      <c r="E9" s="20">
        <v>14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1117.05</v>
      </c>
      <c r="D11" s="19">
        <v>0.896</v>
      </c>
      <c r="E11" s="20">
        <v>8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7793.07</v>
      </c>
      <c r="D15" s="19">
        <v>0.989</v>
      </c>
      <c r="E15" s="20">
        <v>16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10</v>
      </c>
      <c r="G17" s="3"/>
    </row>
    <row r="18" spans="1:7" ht="13.5">
      <c r="A18" s="31" t="s">
        <v>8</v>
      </c>
      <c r="B18" s="18">
        <v>5733.23</v>
      </c>
      <c r="C18" s="18">
        <v>5733.23</v>
      </c>
      <c r="D18" s="19">
        <v>1</v>
      </c>
      <c r="E18" s="20">
        <v>5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9</v>
      </c>
      <c r="G20" s="3"/>
    </row>
    <row r="21" spans="1:7" ht="13.5">
      <c r="A21" s="31" t="s">
        <v>11</v>
      </c>
      <c r="B21" s="18">
        <v>4538.02</v>
      </c>
      <c r="C21" s="18">
        <v>4538.02</v>
      </c>
      <c r="D21" s="19">
        <v>1</v>
      </c>
      <c r="E21" s="20">
        <v>6</v>
      </c>
      <c r="G21" s="3"/>
    </row>
    <row r="22" spans="1:7" ht="13.5">
      <c r="A22" s="31" t="s">
        <v>12</v>
      </c>
      <c r="B22" s="18">
        <v>3473.16</v>
      </c>
      <c r="C22" s="18">
        <v>3473.16</v>
      </c>
      <c r="D22" s="19">
        <v>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2314.88</v>
      </c>
      <c r="C24" s="18">
        <v>2314.88</v>
      </c>
      <c r="D24" s="19">
        <v>1</v>
      </c>
      <c r="E24" s="20">
        <v>1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1874.02</v>
      </c>
      <c r="C27" s="18">
        <v>1546.62</v>
      </c>
      <c r="D27" s="19">
        <v>0.825</v>
      </c>
      <c r="E27" s="20">
        <v>7</v>
      </c>
      <c r="G27" s="3"/>
    </row>
    <row r="28" spans="1:7" ht="13.5">
      <c r="A28" s="31" t="s">
        <v>19</v>
      </c>
      <c r="B28" s="18">
        <v>4136.05</v>
      </c>
      <c r="C28" s="18">
        <v>4136.05</v>
      </c>
      <c r="D28" s="19">
        <v>1</v>
      </c>
      <c r="E28" s="20">
        <v>8</v>
      </c>
      <c r="G28" s="3"/>
    </row>
    <row r="29" spans="1:7" ht="13.5">
      <c r="A29" s="31" t="s">
        <v>39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2299.75</v>
      </c>
      <c r="C30" s="18">
        <v>2299.75</v>
      </c>
      <c r="D30" s="19">
        <v>1</v>
      </c>
      <c r="E30" s="20">
        <v>9</v>
      </c>
      <c r="G30" s="3"/>
    </row>
    <row r="31" spans="1:7" ht="13.5">
      <c r="A31" s="31" t="s">
        <v>41</v>
      </c>
      <c r="B31" s="18">
        <v>8527.89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4284.97</v>
      </c>
      <c r="D32" s="19">
        <v>0.696</v>
      </c>
      <c r="E32" s="20">
        <v>10</v>
      </c>
      <c r="G32" s="3"/>
    </row>
    <row r="33" spans="1:7" ht="13.5">
      <c r="A33" s="31" t="s">
        <v>20</v>
      </c>
      <c r="B33" s="18">
        <v>852.16</v>
      </c>
      <c r="C33" s="18">
        <v>798.84</v>
      </c>
      <c r="D33" s="19">
        <v>0.937</v>
      </c>
      <c r="E33" s="20">
        <v>24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146444.47000000003</v>
      </c>
      <c r="C36" s="24">
        <v>142243.09</v>
      </c>
      <c r="D36" s="25">
        <v>0.971</v>
      </c>
      <c r="E36" s="26">
        <v>221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23136.19</v>
      </c>
      <c r="D38" s="19">
        <v>0.968</v>
      </c>
      <c r="E38" s="30">
        <v>50</v>
      </c>
    </row>
    <row r="39" spans="1:5" ht="13.5">
      <c r="A39" s="31" t="s">
        <v>25</v>
      </c>
      <c r="B39" s="18">
        <v>119353.85000000003</v>
      </c>
      <c r="C39" s="18">
        <v>115981.04</v>
      </c>
      <c r="D39" s="19">
        <v>0.972</v>
      </c>
      <c r="E39" s="30">
        <v>145</v>
      </c>
    </row>
    <row r="40" spans="1:5" ht="13.5">
      <c r="A40" s="31" t="s">
        <v>26</v>
      </c>
      <c r="B40" s="18">
        <v>2682.16</v>
      </c>
      <c r="C40" s="18">
        <v>2628.84</v>
      </c>
      <c r="D40" s="19">
        <v>0.98</v>
      </c>
      <c r="E40" s="30">
        <v>25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6" zoomScaleNormal="86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45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8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7981.41</v>
      </c>
      <c r="D9" s="19">
        <v>0.962</v>
      </c>
      <c r="E9" s="20">
        <v>14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1117.05</v>
      </c>
      <c r="D11" s="19">
        <v>0.896</v>
      </c>
      <c r="E11" s="20">
        <v>8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10</v>
      </c>
      <c r="G17" s="3"/>
    </row>
    <row r="18" spans="1:7" ht="13.5">
      <c r="A18" s="31" t="s">
        <v>37</v>
      </c>
      <c r="B18" s="18">
        <v>3533.03</v>
      </c>
      <c r="C18" s="18">
        <v>0</v>
      </c>
      <c r="D18" s="19">
        <v>0</v>
      </c>
      <c r="E18" s="20">
        <v>0</v>
      </c>
      <c r="G18" s="3"/>
    </row>
    <row r="19" spans="1:7" ht="13.5">
      <c r="A19" s="31" t="s">
        <v>8</v>
      </c>
      <c r="B19" s="18">
        <v>5733.23</v>
      </c>
      <c r="C19" s="18">
        <v>5733.23</v>
      </c>
      <c r="D19" s="19">
        <v>1</v>
      </c>
      <c r="E19" s="20">
        <v>5</v>
      </c>
      <c r="G19" s="3"/>
    </row>
    <row r="20" spans="1:7" ht="13.5">
      <c r="A20" s="31" t="s">
        <v>9</v>
      </c>
      <c r="B20" s="18">
        <v>5409.1</v>
      </c>
      <c r="C20" s="18">
        <v>4970.09</v>
      </c>
      <c r="D20" s="19">
        <v>0.919</v>
      </c>
      <c r="E20" s="20">
        <v>7</v>
      </c>
      <c r="G20" s="3"/>
    </row>
    <row r="21" spans="1:7" ht="13.5">
      <c r="A21" s="31" t="s">
        <v>10</v>
      </c>
      <c r="B21" s="18">
        <v>6270.68</v>
      </c>
      <c r="C21" s="18">
        <v>6270.68</v>
      </c>
      <c r="D21" s="19">
        <v>1</v>
      </c>
      <c r="E21" s="20">
        <v>9</v>
      </c>
      <c r="G21" s="3"/>
    </row>
    <row r="22" spans="1:7" ht="13.5">
      <c r="A22" s="31" t="s">
        <v>11</v>
      </c>
      <c r="B22" s="18">
        <v>4538.02</v>
      </c>
      <c r="C22" s="18">
        <v>4538.02</v>
      </c>
      <c r="D22" s="19">
        <v>1</v>
      </c>
      <c r="E22" s="20">
        <v>6</v>
      </c>
      <c r="G22" s="3"/>
    </row>
    <row r="23" spans="1:7" ht="13.5">
      <c r="A23" s="31" t="s">
        <v>12</v>
      </c>
      <c r="B23" s="18">
        <v>3473.16</v>
      </c>
      <c r="C23" s="18">
        <v>3473.16</v>
      </c>
      <c r="D23" s="19">
        <v>1</v>
      </c>
      <c r="E23" s="20">
        <v>2</v>
      </c>
      <c r="G23" s="3"/>
    </row>
    <row r="24" spans="1:7" ht="13.5">
      <c r="A24" s="31" t="s">
        <v>17</v>
      </c>
      <c r="B24" s="18">
        <v>5246.68</v>
      </c>
      <c r="C24" s="18">
        <v>5246.68</v>
      </c>
      <c r="D24" s="19">
        <v>1</v>
      </c>
      <c r="E24" s="20">
        <v>12</v>
      </c>
      <c r="G24" s="3"/>
    </row>
    <row r="25" spans="1:7" ht="13.5">
      <c r="A25" s="31" t="s">
        <v>13</v>
      </c>
      <c r="B25" s="18">
        <v>2407.7</v>
      </c>
      <c r="C25" s="18">
        <v>2407.7</v>
      </c>
      <c r="D25" s="19">
        <v>1</v>
      </c>
      <c r="E25" s="20">
        <v>1</v>
      </c>
      <c r="G25" s="3"/>
    </row>
    <row r="26" spans="1:7" ht="13.5">
      <c r="A26" s="31" t="s">
        <v>38</v>
      </c>
      <c r="B26" s="18">
        <v>1790.46</v>
      </c>
      <c r="C26" s="18">
        <v>1790.46</v>
      </c>
      <c r="D26" s="19">
        <v>1</v>
      </c>
      <c r="E26" s="20">
        <v>2</v>
      </c>
      <c r="G26" s="3"/>
    </row>
    <row r="27" spans="1:7" ht="13.5">
      <c r="A27" s="31" t="s">
        <v>14</v>
      </c>
      <c r="B27" s="18">
        <v>6137.5</v>
      </c>
      <c r="C27" s="18">
        <v>6137.5</v>
      </c>
      <c r="D27" s="19">
        <v>1</v>
      </c>
      <c r="E27" s="20">
        <v>8</v>
      </c>
      <c r="G27" s="3"/>
    </row>
    <row r="28" spans="1:7" ht="13.5">
      <c r="A28" s="31" t="s">
        <v>18</v>
      </c>
      <c r="B28" s="18">
        <v>1874.02</v>
      </c>
      <c r="C28" s="18">
        <v>1546.62</v>
      </c>
      <c r="D28" s="19">
        <v>0.825</v>
      </c>
      <c r="E28" s="20">
        <v>7</v>
      </c>
      <c r="G28" s="3"/>
    </row>
    <row r="29" spans="1:7" ht="13.5">
      <c r="A29" s="31" t="s">
        <v>19</v>
      </c>
      <c r="B29" s="18">
        <v>4136.05</v>
      </c>
      <c r="C29" s="18">
        <v>3726.03</v>
      </c>
      <c r="D29" s="19">
        <v>0.901</v>
      </c>
      <c r="E29" s="20">
        <v>7</v>
      </c>
      <c r="G29" s="3"/>
    </row>
    <row r="30" spans="1:7" ht="13.5">
      <c r="A30" s="31" t="s">
        <v>39</v>
      </c>
      <c r="B30" s="18">
        <v>18102.32</v>
      </c>
      <c r="C30" s="18">
        <v>18102.32</v>
      </c>
      <c r="D30" s="19">
        <v>1</v>
      </c>
      <c r="E30" s="20">
        <v>1</v>
      </c>
      <c r="G30" s="3"/>
    </row>
    <row r="31" spans="1:7" ht="13.5">
      <c r="A31" s="31" t="s">
        <v>40</v>
      </c>
      <c r="B31" s="18">
        <v>2299.75</v>
      </c>
      <c r="C31" s="18">
        <v>2299.75</v>
      </c>
      <c r="D31" s="19">
        <v>1</v>
      </c>
      <c r="E31" s="20">
        <v>9</v>
      </c>
      <c r="G31" s="3"/>
    </row>
    <row r="32" spans="1:7" ht="13.5">
      <c r="A32" s="31" t="s">
        <v>41</v>
      </c>
      <c r="B32" s="18">
        <v>8527.89</v>
      </c>
      <c r="C32" s="18">
        <v>8236.95</v>
      </c>
      <c r="D32" s="19">
        <v>0.966</v>
      </c>
      <c r="E32" s="20">
        <v>24</v>
      </c>
      <c r="G32" s="3"/>
    </row>
    <row r="33" spans="1:7" ht="13.5">
      <c r="A33" s="31" t="s">
        <v>20</v>
      </c>
      <c r="B33" s="18">
        <v>852.16</v>
      </c>
      <c r="C33" s="18">
        <v>852.16</v>
      </c>
      <c r="D33" s="19">
        <v>1</v>
      </c>
      <c r="E33" s="20">
        <v>26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143917.89</v>
      </c>
      <c r="C36" s="24">
        <v>137778.6</v>
      </c>
      <c r="D36" s="25">
        <v>0.957</v>
      </c>
      <c r="E36" s="26">
        <v>213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23136.19</v>
      </c>
      <c r="D38" s="19">
        <v>0.968</v>
      </c>
      <c r="E38" s="30">
        <v>50</v>
      </c>
    </row>
    <row r="39" spans="1:5" ht="13.5">
      <c r="A39" s="31" t="s">
        <v>25</v>
      </c>
      <c r="B39" s="18">
        <v>116827.27</v>
      </c>
      <c r="C39" s="18">
        <v>111463.23</v>
      </c>
      <c r="D39" s="19">
        <v>0.954</v>
      </c>
      <c r="E39" s="30">
        <v>135</v>
      </c>
    </row>
    <row r="40" spans="1:5" ht="13.5">
      <c r="A40" s="31" t="s">
        <v>26</v>
      </c>
      <c r="B40" s="18">
        <v>2682.16</v>
      </c>
      <c r="C40" s="18">
        <v>2682.16</v>
      </c>
      <c r="D40" s="19">
        <v>1</v>
      </c>
      <c r="E40" s="30">
        <v>27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57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1104.98</v>
      </c>
      <c r="D11" s="19">
        <v>0.886</v>
      </c>
      <c r="E11" s="20">
        <v>8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5733.14</v>
      </c>
      <c r="C18" s="18">
        <v>5710.32</v>
      </c>
      <c r="D18" s="19">
        <v>0.996</v>
      </c>
      <c r="E18" s="20">
        <v>6</v>
      </c>
      <c r="G18" s="3"/>
    </row>
    <row r="19" spans="1:7" ht="13.5">
      <c r="A19" s="31" t="s">
        <v>9</v>
      </c>
      <c r="B19" s="18">
        <v>5409.1</v>
      </c>
      <c r="C19" s="18">
        <v>5409.1</v>
      </c>
      <c r="D19" s="19">
        <v>1</v>
      </c>
      <c r="E19" s="20">
        <v>8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8</v>
      </c>
      <c r="G20" s="3"/>
    </row>
    <row r="21" spans="1:7" ht="13.5">
      <c r="A21" s="31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31" t="s">
        <v>17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31" t="s">
        <v>13</v>
      </c>
      <c r="B23" s="18">
        <v>11029.27</v>
      </c>
      <c r="C23" s="18">
        <v>6772.91</v>
      </c>
      <c r="D23" s="19">
        <v>0.614</v>
      </c>
      <c r="E23" s="20">
        <v>7</v>
      </c>
      <c r="G23" s="3"/>
    </row>
    <row r="24" spans="1:7" ht="13.5">
      <c r="A24" s="31" t="s">
        <v>38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31" t="s">
        <v>14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31" t="s">
        <v>18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31" t="s">
        <v>19</v>
      </c>
      <c r="B27" s="18">
        <v>4136.05</v>
      </c>
      <c r="C27" s="18">
        <v>3804.38</v>
      </c>
      <c r="D27" s="19">
        <v>0.92</v>
      </c>
      <c r="E27" s="20">
        <v>8</v>
      </c>
      <c r="G27" s="3"/>
    </row>
    <row r="28" spans="1:7" ht="13.5">
      <c r="A28" s="31" t="s">
        <v>50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31" t="s">
        <v>40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31" t="s">
        <v>41</v>
      </c>
      <c r="B30" s="18">
        <v>8527.9</v>
      </c>
      <c r="C30" s="18">
        <v>7417.23</v>
      </c>
      <c r="D30" s="19">
        <v>0.87</v>
      </c>
      <c r="E30" s="20">
        <v>24</v>
      </c>
      <c r="G30" s="3"/>
    </row>
    <row r="31" spans="1:7" ht="13.5">
      <c r="A31" s="31" t="s">
        <v>47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31" t="s">
        <v>20</v>
      </c>
      <c r="B32" s="18">
        <v>852.16</v>
      </c>
      <c r="C32" s="18">
        <v>824.08</v>
      </c>
      <c r="D32" s="19">
        <v>0.967</v>
      </c>
      <c r="E32" s="20">
        <v>25</v>
      </c>
      <c r="G32" s="3"/>
    </row>
    <row r="33" spans="1:7" ht="13.5">
      <c r="A33" s="31" t="s">
        <v>23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 thickBot="1">
      <c r="A34" s="32" t="s">
        <v>42</v>
      </c>
      <c r="B34" s="21">
        <v>497.02</v>
      </c>
      <c r="C34" s="21">
        <v>497.02</v>
      </c>
      <c r="D34" s="22">
        <v>1</v>
      </c>
      <c r="E34" s="23">
        <v>1</v>
      </c>
    </row>
    <row r="35" spans="1:7" ht="13.5" thickTop="1">
      <c r="A35" s="33" t="s">
        <v>43</v>
      </c>
      <c r="B35" s="24">
        <f>SUM(B5:B34)</f>
        <v>151579.52</v>
      </c>
      <c r="C35" s="35">
        <f>SUM(C5:C34)</f>
        <v>144993.16999999998</v>
      </c>
      <c r="D35" s="25">
        <f>C35/B35</f>
        <v>0.9565485495665905</v>
      </c>
      <c r="E35" s="26">
        <f>SUM(E5:E34)</f>
        <v>231</v>
      </c>
      <c r="G35" s="3"/>
    </row>
    <row r="36" spans="1:7" ht="13.5">
      <c r="A36" s="34"/>
      <c r="B36" s="27"/>
      <c r="C36" s="28"/>
      <c r="D36" s="28"/>
      <c r="E36" s="29"/>
      <c r="G36" s="3"/>
    </row>
    <row r="37" spans="1:5" ht="13.5">
      <c r="A37" s="31" t="s">
        <v>24</v>
      </c>
      <c r="B37" s="18">
        <f>SUM(B5:B12)</f>
        <v>23911.44</v>
      </c>
      <c r="C37" s="18">
        <f>SUM(C5:C12)</f>
        <v>23438.329999999998</v>
      </c>
      <c r="D37" s="19">
        <f>C37/B37</f>
        <v>0.9802140732636763</v>
      </c>
      <c r="E37" s="30">
        <f>SUM(E5:E12)</f>
        <v>50</v>
      </c>
    </row>
    <row r="38" spans="1:5" ht="13.5">
      <c r="A38" s="31" t="s">
        <v>25</v>
      </c>
      <c r="B38" s="18">
        <f>SUM(B13:B31)</f>
        <v>124488.90000000002</v>
      </c>
      <c r="C38" s="18">
        <f>SUM(C13:C31)</f>
        <v>118403.74000000002</v>
      </c>
      <c r="D38" s="19">
        <f>C38/B38</f>
        <v>0.9511188547733974</v>
      </c>
      <c r="E38" s="30">
        <f>SUM(E13:E31)</f>
        <v>154</v>
      </c>
    </row>
    <row r="39" spans="1:5" ht="13.5">
      <c r="A39" s="31" t="s">
        <v>26</v>
      </c>
      <c r="B39" s="18">
        <f>SUM(B32:B33)</f>
        <v>2682.16</v>
      </c>
      <c r="C39" s="18">
        <f>SUM(C32:C33)</f>
        <v>2654.08</v>
      </c>
      <c r="D39" s="19">
        <f>C39/B39</f>
        <v>0.9895308259015122</v>
      </c>
      <c r="E39" s="30">
        <f>SUM(E32:E33)</f>
        <v>26</v>
      </c>
    </row>
    <row r="40" spans="1:5" ht="13.5">
      <c r="A40" s="31" t="s">
        <v>27</v>
      </c>
      <c r="B40" s="18">
        <f>B34</f>
        <v>497.02</v>
      </c>
      <c r="C40" s="18">
        <f>C34</f>
        <v>497.02</v>
      </c>
      <c r="D40" s="19">
        <f>C40/B40</f>
        <v>1</v>
      </c>
      <c r="E40" s="30">
        <f>E34</f>
        <v>1</v>
      </c>
    </row>
    <row r="41" ht="15">
      <c r="A41" s="12"/>
    </row>
    <row r="42" ht="13.5">
      <c r="A42" s="13" t="s">
        <v>15</v>
      </c>
    </row>
    <row r="43" ht="13.5">
      <c r="A43" s="13" t="s">
        <v>44</v>
      </c>
    </row>
    <row r="44" ht="13.5">
      <c r="A44" s="13"/>
    </row>
    <row r="45" ht="15">
      <c r="A45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7:B39 C37:C39 E37:E39" formulaRange="1"/>
    <ignoredError sqref="D37:D40 D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56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1104.98</v>
      </c>
      <c r="D11" s="19">
        <v>0.886</v>
      </c>
      <c r="E11" s="20">
        <v>8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4645.88</v>
      </c>
      <c r="D18" s="19">
        <v>0.81</v>
      </c>
      <c r="E18" s="20">
        <v>4</v>
      </c>
      <c r="G18" s="3"/>
    </row>
    <row r="19" spans="1:7" ht="13.5">
      <c r="A19" s="31" t="s">
        <v>9</v>
      </c>
      <c r="B19" s="18">
        <v>5409.1</v>
      </c>
      <c r="C19" s="18">
        <v>5409.1</v>
      </c>
      <c r="D19" s="19">
        <v>1</v>
      </c>
      <c r="E19" s="20">
        <v>8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8</v>
      </c>
      <c r="G20" s="3"/>
    </row>
    <row r="21" spans="1:7" ht="13.5">
      <c r="A21" s="31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31" t="s">
        <v>17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31" t="s">
        <v>13</v>
      </c>
      <c r="B23" s="18">
        <v>11029.27</v>
      </c>
      <c r="C23" s="18">
        <v>6772.91</v>
      </c>
      <c r="D23" s="19">
        <v>0.614</v>
      </c>
      <c r="E23" s="20">
        <v>7</v>
      </c>
      <c r="G23" s="3"/>
    </row>
    <row r="24" spans="1:7" ht="13.5">
      <c r="A24" s="31" t="s">
        <v>38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31" t="s">
        <v>14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31" t="s">
        <v>18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31" t="s">
        <v>19</v>
      </c>
      <c r="B27" s="18">
        <v>4136.05</v>
      </c>
      <c r="C27" s="18">
        <v>3804.38</v>
      </c>
      <c r="D27" s="19">
        <v>0.92</v>
      </c>
      <c r="E27" s="20">
        <v>8</v>
      </c>
      <c r="G27" s="3"/>
    </row>
    <row r="28" spans="1:7" ht="13.5">
      <c r="A28" s="31" t="s">
        <v>50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31" t="s">
        <v>40</v>
      </c>
      <c r="B29" s="18">
        <v>2299.73</v>
      </c>
      <c r="C29" s="18">
        <v>2299.73</v>
      </c>
      <c r="D29" s="19">
        <v>1</v>
      </c>
      <c r="E29" s="20">
        <v>8</v>
      </c>
      <c r="G29" s="3"/>
    </row>
    <row r="30" spans="1:7" ht="13.5">
      <c r="A30" s="31" t="s">
        <v>41</v>
      </c>
      <c r="B30" s="18">
        <v>8527.9</v>
      </c>
      <c r="C30" s="18">
        <v>7417.23</v>
      </c>
      <c r="D30" s="19">
        <v>0.87</v>
      </c>
      <c r="E30" s="20">
        <v>24</v>
      </c>
      <c r="G30" s="3"/>
    </row>
    <row r="31" spans="1:7" ht="13.5">
      <c r="A31" s="31" t="s">
        <v>47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31" t="s">
        <v>20</v>
      </c>
      <c r="B32" s="18">
        <v>852.16</v>
      </c>
      <c r="C32" s="18">
        <v>852.16</v>
      </c>
      <c r="D32" s="19">
        <v>1</v>
      </c>
      <c r="E32" s="20">
        <v>26</v>
      </c>
      <c r="G32" s="3"/>
    </row>
    <row r="33" spans="1:7" ht="13.5">
      <c r="A33" s="31" t="s">
        <v>23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 thickBot="1">
      <c r="A34" s="32" t="s">
        <v>42</v>
      </c>
      <c r="B34" s="21">
        <v>497.02</v>
      </c>
      <c r="C34" s="21">
        <v>497.02</v>
      </c>
      <c r="D34" s="22">
        <v>1</v>
      </c>
      <c r="E34" s="23">
        <v>1</v>
      </c>
    </row>
    <row r="35" spans="1:7" ht="13.5" thickTop="1">
      <c r="A35" s="33" t="s">
        <v>43</v>
      </c>
      <c r="B35" s="24">
        <f>SUM(B5:B34)</f>
        <v>151579.63</v>
      </c>
      <c r="C35" s="24">
        <f>SUM(C5:C34)</f>
        <v>143956.83</v>
      </c>
      <c r="D35" s="25">
        <f>C35/B35</f>
        <v>0.949710920919915</v>
      </c>
      <c r="E35" s="26">
        <f>SUM(E5:E34)</f>
        <v>230</v>
      </c>
      <c r="G35" s="3"/>
    </row>
    <row r="36" spans="1:7" ht="13.5">
      <c r="A36" s="34"/>
      <c r="B36" s="27"/>
      <c r="C36" s="28"/>
      <c r="D36" s="28"/>
      <c r="E36" s="29"/>
      <c r="G36" s="3"/>
    </row>
    <row r="37" spans="1:5" ht="13.5">
      <c r="A37" s="31" t="s">
        <v>24</v>
      </c>
      <c r="B37" s="18">
        <f>SUM(B5:B12)</f>
        <v>23911.44</v>
      </c>
      <c r="C37" s="18">
        <f>SUM(C5:C12)</f>
        <v>23438.329999999998</v>
      </c>
      <c r="D37" s="19">
        <f>C37/B37</f>
        <v>0.9802140732636763</v>
      </c>
      <c r="E37" s="30">
        <f>SUM(E5:E12)</f>
        <v>50</v>
      </c>
    </row>
    <row r="38" spans="1:5" ht="13.5">
      <c r="A38" s="31" t="s">
        <v>25</v>
      </c>
      <c r="B38" s="18">
        <f>SUM(B13:B31)</f>
        <v>124489.01000000001</v>
      </c>
      <c r="C38" s="18">
        <f>SUM(C13:C31)</f>
        <v>117339.32</v>
      </c>
      <c r="D38" s="19">
        <f>C38/B38</f>
        <v>0.9425677013577343</v>
      </c>
      <c r="E38" s="30">
        <f>SUM(E13:E31)</f>
        <v>152</v>
      </c>
    </row>
    <row r="39" spans="1:5" ht="13.5">
      <c r="A39" s="31" t="s">
        <v>26</v>
      </c>
      <c r="B39" s="18">
        <f>SUM(B32:B33)</f>
        <v>2682.16</v>
      </c>
      <c r="C39" s="18">
        <f>SUM(C32:C33)</f>
        <v>2682.16</v>
      </c>
      <c r="D39" s="19">
        <f>C39/B39</f>
        <v>1</v>
      </c>
      <c r="E39" s="30">
        <f>SUM(E32:E33)</f>
        <v>27</v>
      </c>
    </row>
    <row r="40" spans="1:5" ht="13.5">
      <c r="A40" s="31" t="s">
        <v>27</v>
      </c>
      <c r="B40" s="18">
        <f>B34</f>
        <v>497.02</v>
      </c>
      <c r="C40" s="18">
        <f>C34</f>
        <v>497.02</v>
      </c>
      <c r="D40" s="19">
        <f>C40/B40</f>
        <v>1</v>
      </c>
      <c r="E40" s="30">
        <f>E34</f>
        <v>1</v>
      </c>
    </row>
    <row r="41" ht="15">
      <c r="A41" s="12"/>
    </row>
    <row r="42" ht="13.5">
      <c r="A42" s="13" t="s">
        <v>15</v>
      </c>
    </row>
    <row r="43" ht="13.5">
      <c r="A43" s="13" t="s">
        <v>44</v>
      </c>
    </row>
    <row r="44" ht="13.5">
      <c r="A44" s="13"/>
    </row>
    <row r="45" ht="15">
      <c r="A45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5 D37:D40" formula="1"/>
    <ignoredError sqref="B37:B39 C37:C39 E37:E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55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1487.21</v>
      </c>
      <c r="D8" s="19">
        <v>0.964</v>
      </c>
      <c r="E8" s="20">
        <v>1</v>
      </c>
    </row>
    <row r="9" spans="1:5" ht="13.5">
      <c r="A9" s="31" t="s">
        <v>35</v>
      </c>
      <c r="B9" s="18">
        <v>8295.62</v>
      </c>
      <c r="C9" s="18">
        <v>7981.41</v>
      </c>
      <c r="D9" s="19">
        <v>0.962</v>
      </c>
      <c r="E9" s="20">
        <v>14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1104.98</v>
      </c>
      <c r="D11" s="19">
        <v>0.886</v>
      </c>
      <c r="E11" s="20">
        <v>8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4645.88</v>
      </c>
      <c r="D18" s="19">
        <v>0.81</v>
      </c>
      <c r="E18" s="20">
        <v>4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9</v>
      </c>
      <c r="G20" s="3"/>
    </row>
    <row r="21" spans="1:7" ht="13.5">
      <c r="A21" s="31" t="s">
        <v>11</v>
      </c>
      <c r="B21" s="18">
        <v>4485.51</v>
      </c>
      <c r="C21" s="18">
        <v>3867.85</v>
      </c>
      <c r="D21" s="19">
        <v>0.862</v>
      </c>
      <c r="E21" s="20">
        <v>6</v>
      </c>
      <c r="G21" s="3"/>
    </row>
    <row r="22" spans="1:7" ht="13.5">
      <c r="A22" s="31" t="s">
        <v>12</v>
      </c>
      <c r="B22" s="18">
        <v>3473.16</v>
      </c>
      <c r="C22" s="18">
        <v>1289.11</v>
      </c>
      <c r="D22" s="19">
        <v>0.371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11029.27</v>
      </c>
      <c r="C24" s="18">
        <v>5585.73</v>
      </c>
      <c r="D24" s="19">
        <v>0.506</v>
      </c>
      <c r="E24" s="20">
        <v>6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1872.61</v>
      </c>
      <c r="C27" s="18">
        <v>1872.61</v>
      </c>
      <c r="D27" s="19">
        <v>1</v>
      </c>
      <c r="E27" s="20">
        <v>8</v>
      </c>
      <c r="G27" s="3"/>
    </row>
    <row r="28" spans="1:7" ht="13.5">
      <c r="A28" s="31" t="s">
        <v>19</v>
      </c>
      <c r="B28" s="18">
        <v>4136.05</v>
      </c>
      <c r="C28" s="18">
        <v>3804.38</v>
      </c>
      <c r="D28" s="19">
        <v>0.92</v>
      </c>
      <c r="E28" s="20">
        <v>8</v>
      </c>
      <c r="G28" s="3"/>
    </row>
    <row r="29" spans="1:7" ht="13.5">
      <c r="A29" s="31" t="s">
        <v>50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2299.73</v>
      </c>
      <c r="C30" s="18">
        <v>2299.73</v>
      </c>
      <c r="D30" s="19">
        <v>1</v>
      </c>
      <c r="E30" s="20">
        <v>8</v>
      </c>
      <c r="G30" s="3"/>
    </row>
    <row r="31" spans="1:7" ht="13.5">
      <c r="A31" s="31" t="s">
        <v>41</v>
      </c>
      <c r="B31" s="18">
        <v>8527.9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5776.12</v>
      </c>
      <c r="D32" s="19">
        <v>0.939</v>
      </c>
      <c r="E32" s="20">
        <v>12</v>
      </c>
      <c r="G32" s="3"/>
    </row>
    <row r="33" spans="1:7" ht="13.5">
      <c r="A33" s="31" t="s">
        <v>20</v>
      </c>
      <c r="B33" s="18">
        <v>852.16</v>
      </c>
      <c r="C33" s="18">
        <v>852.16</v>
      </c>
      <c r="D33" s="19">
        <v>1</v>
      </c>
      <c r="E33" s="20">
        <v>26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155104.93</v>
      </c>
      <c r="C36" s="24">
        <v>143127.59</v>
      </c>
      <c r="D36" s="25">
        <v>0.923</v>
      </c>
      <c r="E36" s="26">
        <v>227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23068.28</v>
      </c>
      <c r="D38" s="19">
        <v>0.965</v>
      </c>
      <c r="E38" s="30">
        <v>48</v>
      </c>
    </row>
    <row r="39" spans="1:5" ht="13.5">
      <c r="A39" s="31" t="s">
        <v>25</v>
      </c>
      <c r="B39" s="18">
        <v>128014.31</v>
      </c>
      <c r="C39" s="18">
        <v>116880.13</v>
      </c>
      <c r="D39" s="19">
        <v>0.913</v>
      </c>
      <c r="E39" s="30">
        <v>151</v>
      </c>
    </row>
    <row r="40" spans="1:5" ht="13.5">
      <c r="A40" s="31" t="s">
        <v>26</v>
      </c>
      <c r="B40" s="18">
        <v>2682.16</v>
      </c>
      <c r="C40" s="18">
        <v>2682.16</v>
      </c>
      <c r="D40" s="19">
        <v>1</v>
      </c>
      <c r="E40" s="30">
        <v>27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54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1487.21</v>
      </c>
      <c r="D8" s="19">
        <v>0.964</v>
      </c>
      <c r="E8" s="20">
        <v>1</v>
      </c>
    </row>
    <row r="9" spans="1:5" ht="13.5">
      <c r="A9" s="31" t="s">
        <v>35</v>
      </c>
      <c r="B9" s="18">
        <v>8295.62</v>
      </c>
      <c r="C9" s="18">
        <v>7734.21</v>
      </c>
      <c r="D9" s="19">
        <v>0.932</v>
      </c>
      <c r="E9" s="20">
        <v>13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1104.98</v>
      </c>
      <c r="D11" s="19">
        <v>0.886</v>
      </c>
      <c r="E11" s="20">
        <v>8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4645.88</v>
      </c>
      <c r="D18" s="19">
        <v>0.81</v>
      </c>
      <c r="E18" s="20">
        <v>4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9</v>
      </c>
      <c r="G20" s="3"/>
    </row>
    <row r="21" spans="1:7" ht="13.5">
      <c r="A21" s="31" t="s">
        <v>11</v>
      </c>
      <c r="B21" s="18">
        <v>4485.51</v>
      </c>
      <c r="C21" s="18">
        <v>3867.85</v>
      </c>
      <c r="D21" s="19">
        <v>0.862</v>
      </c>
      <c r="E21" s="20">
        <v>6</v>
      </c>
      <c r="G21" s="3"/>
    </row>
    <row r="22" spans="1:7" ht="13.5">
      <c r="A22" s="31" t="s">
        <v>12</v>
      </c>
      <c r="B22" s="18">
        <v>3473.16</v>
      </c>
      <c r="C22" s="18">
        <v>3473.16</v>
      </c>
      <c r="D22" s="19">
        <v>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11029.27</v>
      </c>
      <c r="C24" s="18">
        <v>5585.73</v>
      </c>
      <c r="D24" s="19">
        <v>0.506</v>
      </c>
      <c r="E24" s="20">
        <v>6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1872.61</v>
      </c>
      <c r="C27" s="18">
        <v>1872.61</v>
      </c>
      <c r="D27" s="19">
        <v>1</v>
      </c>
      <c r="E27" s="20">
        <v>8</v>
      </c>
      <c r="G27" s="3"/>
    </row>
    <row r="28" spans="1:7" ht="13.5">
      <c r="A28" s="31" t="s">
        <v>19</v>
      </c>
      <c r="B28" s="18">
        <v>4136.05</v>
      </c>
      <c r="C28" s="18">
        <v>3428.72</v>
      </c>
      <c r="D28" s="19">
        <v>0.829</v>
      </c>
      <c r="E28" s="20">
        <v>7</v>
      </c>
      <c r="G28" s="3"/>
    </row>
    <row r="29" spans="1:7" ht="13.5">
      <c r="A29" s="31" t="s">
        <v>50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2299.75</v>
      </c>
      <c r="C30" s="18">
        <v>2299.75</v>
      </c>
      <c r="D30" s="19">
        <v>1</v>
      </c>
      <c r="E30" s="20">
        <v>9</v>
      </c>
      <c r="G30" s="3"/>
    </row>
    <row r="31" spans="1:7" ht="13.5">
      <c r="A31" s="31" t="s">
        <v>41</v>
      </c>
      <c r="B31" s="18">
        <v>8527.9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5776.12</v>
      </c>
      <c r="D32" s="19">
        <v>0.939</v>
      </c>
      <c r="E32" s="20">
        <v>12</v>
      </c>
      <c r="G32" s="3"/>
    </row>
    <row r="33" spans="1:7" ht="13.5">
      <c r="A33" s="31" t="s">
        <v>20</v>
      </c>
      <c r="B33" s="18">
        <v>852.16</v>
      </c>
      <c r="C33" s="18">
        <v>852.16</v>
      </c>
      <c r="D33" s="19">
        <v>1</v>
      </c>
      <c r="E33" s="20">
        <v>26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155104.95</v>
      </c>
      <c r="C36" s="24">
        <v>144688.8</v>
      </c>
      <c r="D36" s="25">
        <v>0.933</v>
      </c>
      <c r="E36" s="26">
        <v>226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22821.08</v>
      </c>
      <c r="D38" s="19">
        <v>0.954</v>
      </c>
      <c r="E38" s="30">
        <v>47</v>
      </c>
    </row>
    <row r="39" spans="1:5" ht="13.5">
      <c r="A39" s="31" t="s">
        <v>25</v>
      </c>
      <c r="B39" s="18">
        <v>128014.33</v>
      </c>
      <c r="C39" s="18">
        <v>118688.54</v>
      </c>
      <c r="D39" s="19">
        <v>0.927</v>
      </c>
      <c r="E39" s="30">
        <v>151</v>
      </c>
    </row>
    <row r="40" spans="1:5" ht="13.5">
      <c r="A40" s="31" t="s">
        <v>26</v>
      </c>
      <c r="B40" s="18">
        <v>2682.16</v>
      </c>
      <c r="C40" s="18">
        <v>2682.16</v>
      </c>
      <c r="D40" s="19">
        <v>1</v>
      </c>
      <c r="E40" s="30">
        <v>27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53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7734.21</v>
      </c>
      <c r="D9" s="19">
        <v>0.932</v>
      </c>
      <c r="E9" s="20">
        <v>13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7798.53</v>
      </c>
      <c r="D15" s="19">
        <v>0.99</v>
      </c>
      <c r="E15" s="20">
        <v>16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4645.88</v>
      </c>
      <c r="D18" s="19">
        <v>0.81</v>
      </c>
      <c r="E18" s="20">
        <v>4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5523.89</v>
      </c>
      <c r="D20" s="19">
        <v>0.881</v>
      </c>
      <c r="E20" s="20">
        <v>8</v>
      </c>
      <c r="G20" s="3"/>
    </row>
    <row r="21" spans="1:7" ht="13.5">
      <c r="A21" s="31" t="s">
        <v>11</v>
      </c>
      <c r="B21" s="18">
        <v>4538.02</v>
      </c>
      <c r="C21" s="18">
        <v>3401.13</v>
      </c>
      <c r="D21" s="19">
        <v>0.749</v>
      </c>
      <c r="E21" s="20">
        <v>5</v>
      </c>
      <c r="G21" s="3"/>
    </row>
    <row r="22" spans="1:7" ht="13.5">
      <c r="A22" s="31" t="s">
        <v>12</v>
      </c>
      <c r="B22" s="18">
        <v>3473.16</v>
      </c>
      <c r="C22" s="18">
        <v>3473.16</v>
      </c>
      <c r="D22" s="19">
        <v>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11029.27</v>
      </c>
      <c r="C24" s="18">
        <v>4398.55</v>
      </c>
      <c r="D24" s="19">
        <v>0.399</v>
      </c>
      <c r="E24" s="20">
        <v>5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1872.61</v>
      </c>
      <c r="C27" s="18">
        <v>1872.61</v>
      </c>
      <c r="D27" s="19">
        <v>1</v>
      </c>
      <c r="E27" s="20">
        <v>8</v>
      </c>
      <c r="G27" s="3"/>
    </row>
    <row r="28" spans="1:7" ht="13.5">
      <c r="A28" s="31" t="s">
        <v>19</v>
      </c>
      <c r="B28" s="18">
        <v>4136.05</v>
      </c>
      <c r="C28" s="18">
        <v>3428.72</v>
      </c>
      <c r="D28" s="19">
        <v>0.829</v>
      </c>
      <c r="E28" s="20">
        <v>7</v>
      </c>
      <c r="G28" s="3"/>
    </row>
    <row r="29" spans="1:7" ht="13.5">
      <c r="A29" s="31" t="s">
        <v>50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2299.75</v>
      </c>
      <c r="C30" s="18">
        <v>2299.75</v>
      </c>
      <c r="D30" s="19">
        <v>1</v>
      </c>
      <c r="E30" s="20">
        <v>9</v>
      </c>
      <c r="G30" s="3"/>
    </row>
    <row r="31" spans="1:7" ht="13.5">
      <c r="A31" s="31" t="s">
        <v>41</v>
      </c>
      <c r="B31" s="18">
        <v>8527.9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5029.12</v>
      </c>
      <c r="D32" s="19">
        <v>0.817</v>
      </c>
      <c r="E32" s="20">
        <v>11</v>
      </c>
      <c r="G32" s="3"/>
    </row>
    <row r="33" spans="1:7" ht="13.5">
      <c r="A33" s="31" t="s">
        <v>20</v>
      </c>
      <c r="B33" s="18">
        <v>852.16</v>
      </c>
      <c r="C33" s="18">
        <v>852.16</v>
      </c>
      <c r="D33" s="19">
        <v>1</v>
      </c>
      <c r="E33" s="20">
        <v>26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155157.46</v>
      </c>
      <c r="C36" s="24">
        <v>141660.05</v>
      </c>
      <c r="D36" s="25">
        <v>0.913</v>
      </c>
      <c r="E36" s="26">
        <v>223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23018.92</v>
      </c>
      <c r="D38" s="19">
        <v>0.963</v>
      </c>
      <c r="E38" s="30">
        <v>49</v>
      </c>
    </row>
    <row r="39" spans="1:5" ht="13.5">
      <c r="A39" s="31" t="s">
        <v>25</v>
      </c>
      <c r="B39" s="18">
        <v>128066.84</v>
      </c>
      <c r="C39" s="18">
        <v>115461.95</v>
      </c>
      <c r="D39" s="19">
        <v>0.902</v>
      </c>
      <c r="E39" s="30">
        <v>146</v>
      </c>
    </row>
    <row r="40" spans="1:5" ht="13.5">
      <c r="A40" s="31" t="s">
        <v>26</v>
      </c>
      <c r="B40" s="18">
        <v>2682.16</v>
      </c>
      <c r="C40" s="18">
        <v>2682.16</v>
      </c>
      <c r="D40" s="19">
        <v>1</v>
      </c>
      <c r="E40" s="30">
        <v>27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52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7734.21</v>
      </c>
      <c r="D9" s="19">
        <v>0.932</v>
      </c>
      <c r="E9" s="20">
        <v>13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4645.88</v>
      </c>
      <c r="D18" s="19">
        <v>0.81</v>
      </c>
      <c r="E18" s="20">
        <v>4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5523.89</v>
      </c>
      <c r="D20" s="19">
        <v>0.881</v>
      </c>
      <c r="E20" s="20">
        <v>8</v>
      </c>
      <c r="G20" s="3"/>
    </row>
    <row r="21" spans="1:7" ht="13.5">
      <c r="A21" s="31" t="s">
        <v>11</v>
      </c>
      <c r="B21" s="18">
        <v>4538.02</v>
      </c>
      <c r="C21" s="18">
        <v>3401.13</v>
      </c>
      <c r="D21" s="19">
        <v>0.749</v>
      </c>
      <c r="E21" s="20">
        <v>5</v>
      </c>
      <c r="G21" s="3"/>
    </row>
    <row r="22" spans="1:7" ht="13.5">
      <c r="A22" s="31" t="s">
        <v>12</v>
      </c>
      <c r="B22" s="18">
        <v>3473.16</v>
      </c>
      <c r="C22" s="18">
        <v>3473.16</v>
      </c>
      <c r="D22" s="19">
        <v>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11029.27</v>
      </c>
      <c r="C24" s="18">
        <v>4398.55</v>
      </c>
      <c r="D24" s="19">
        <v>0.399</v>
      </c>
      <c r="E24" s="20">
        <v>4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1872.61</v>
      </c>
      <c r="C27" s="18">
        <v>1872.61</v>
      </c>
      <c r="D27" s="19">
        <v>1</v>
      </c>
      <c r="E27" s="20">
        <v>8</v>
      </c>
      <c r="G27" s="3"/>
    </row>
    <row r="28" spans="1:7" ht="13.5">
      <c r="A28" s="31" t="s">
        <v>19</v>
      </c>
      <c r="B28" s="18">
        <v>4136.05</v>
      </c>
      <c r="C28" s="18">
        <v>3428.72</v>
      </c>
      <c r="D28" s="19">
        <v>0.829</v>
      </c>
      <c r="E28" s="20">
        <v>7</v>
      </c>
      <c r="G28" s="3"/>
    </row>
    <row r="29" spans="1:7" ht="13.5">
      <c r="A29" s="31" t="s">
        <v>50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2299.75</v>
      </c>
      <c r="C30" s="18">
        <v>2299.75</v>
      </c>
      <c r="D30" s="19">
        <v>1</v>
      </c>
      <c r="E30" s="20">
        <v>9</v>
      </c>
      <c r="G30" s="3"/>
    </row>
    <row r="31" spans="1:7" ht="13.5">
      <c r="A31" s="31" t="s">
        <v>41</v>
      </c>
      <c r="B31" s="18">
        <v>8527.89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4739.59</v>
      </c>
      <c r="D32" s="19">
        <v>0.77</v>
      </c>
      <c r="E32" s="20">
        <v>10</v>
      </c>
      <c r="G32" s="3"/>
    </row>
    <row r="33" spans="1:7" ht="13.5">
      <c r="A33" s="31" t="s">
        <v>20</v>
      </c>
      <c r="B33" s="18">
        <v>852.16</v>
      </c>
      <c r="C33" s="18">
        <v>852.16</v>
      </c>
      <c r="D33" s="19">
        <v>1</v>
      </c>
      <c r="E33" s="20">
        <v>26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155157.45</v>
      </c>
      <c r="C36" s="24">
        <v>141449.42</v>
      </c>
      <c r="D36" s="25">
        <v>0.9116507836619652</v>
      </c>
      <c r="E36" s="26">
        <v>222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23018.92</v>
      </c>
      <c r="D38" s="19">
        <v>0.9626739334812123</v>
      </c>
      <c r="E38" s="30">
        <v>49</v>
      </c>
    </row>
    <row r="39" spans="1:5" ht="13.5">
      <c r="A39" s="31" t="s">
        <v>25</v>
      </c>
      <c r="B39" s="18">
        <v>128066.83000000005</v>
      </c>
      <c r="C39" s="18">
        <v>115251.31999999999</v>
      </c>
      <c r="D39" s="19">
        <v>0.8999310047784422</v>
      </c>
      <c r="E39" s="30">
        <v>145</v>
      </c>
    </row>
    <row r="40" spans="1:5" ht="13.5">
      <c r="A40" s="31" t="s">
        <v>26</v>
      </c>
      <c r="B40" s="18">
        <v>2682.16</v>
      </c>
      <c r="C40" s="18">
        <v>2682.16</v>
      </c>
      <c r="D40" s="19">
        <v>1</v>
      </c>
      <c r="E40" s="30">
        <v>27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51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7734.21</v>
      </c>
      <c r="D9" s="19">
        <v>0.932</v>
      </c>
      <c r="E9" s="20">
        <v>13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4645.88</v>
      </c>
      <c r="D18" s="19">
        <v>0.81</v>
      </c>
      <c r="E18" s="20">
        <v>4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5523.89</v>
      </c>
      <c r="D20" s="19">
        <v>0.881</v>
      </c>
      <c r="E20" s="20">
        <v>8</v>
      </c>
      <c r="G20" s="3"/>
    </row>
    <row r="21" spans="1:7" ht="13.5">
      <c r="A21" s="31" t="s">
        <v>11</v>
      </c>
      <c r="B21" s="18">
        <v>4538.02</v>
      </c>
      <c r="C21" s="18">
        <v>3401.13</v>
      </c>
      <c r="D21" s="19">
        <v>0.749</v>
      </c>
      <c r="E21" s="20">
        <v>5</v>
      </c>
      <c r="G21" s="3"/>
    </row>
    <row r="22" spans="1:7" ht="13.5">
      <c r="A22" s="31" t="s">
        <v>12</v>
      </c>
      <c r="B22" s="18">
        <v>3473.16</v>
      </c>
      <c r="C22" s="18">
        <v>3473.16</v>
      </c>
      <c r="D22" s="19">
        <v>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2407.7</v>
      </c>
      <c r="C24" s="18">
        <v>2407.7</v>
      </c>
      <c r="D24" s="19">
        <v>1</v>
      </c>
      <c r="E24" s="20">
        <v>1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1872.61</v>
      </c>
      <c r="C27" s="18">
        <v>1872.61</v>
      </c>
      <c r="D27" s="19">
        <v>1</v>
      </c>
      <c r="E27" s="20">
        <v>8</v>
      </c>
      <c r="G27" s="3"/>
    </row>
    <row r="28" spans="1:7" ht="13.5">
      <c r="A28" s="31" t="s">
        <v>19</v>
      </c>
      <c r="B28" s="18">
        <v>4136.05</v>
      </c>
      <c r="C28" s="18">
        <v>4136.05</v>
      </c>
      <c r="D28" s="19">
        <v>1</v>
      </c>
      <c r="E28" s="20">
        <v>8</v>
      </c>
      <c r="G28" s="3"/>
    </row>
    <row r="29" spans="1:7" ht="13.5">
      <c r="A29" s="31" t="s">
        <v>50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2299.75</v>
      </c>
      <c r="C30" s="18">
        <v>2299.75</v>
      </c>
      <c r="D30" s="19">
        <v>1</v>
      </c>
      <c r="E30" s="20">
        <v>9</v>
      </c>
      <c r="G30" s="3"/>
    </row>
    <row r="31" spans="1:7" ht="13.5">
      <c r="A31" s="31" t="s">
        <v>41</v>
      </c>
      <c r="B31" s="18">
        <v>8527.89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3908.66</v>
      </c>
      <c r="D32" s="19">
        <v>0.635</v>
      </c>
      <c r="E32" s="20">
        <v>9</v>
      </c>
      <c r="G32" s="3"/>
    </row>
    <row r="33" spans="1:7" ht="13.5">
      <c r="A33" s="31" t="s">
        <v>20</v>
      </c>
      <c r="B33" s="18">
        <v>852.16</v>
      </c>
      <c r="C33" s="18">
        <v>825.5</v>
      </c>
      <c r="D33" s="19">
        <v>0.969</v>
      </c>
      <c r="E33" s="20">
        <v>25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146535.88</v>
      </c>
      <c r="C36" s="24">
        <v>139308.31</v>
      </c>
      <c r="D36" s="25">
        <v>0.951</v>
      </c>
      <c r="E36" s="26">
        <v>218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23018.92</v>
      </c>
      <c r="D38" s="19">
        <v>0.963</v>
      </c>
      <c r="E38" s="30">
        <v>49</v>
      </c>
    </row>
    <row r="39" spans="1:5" ht="13.5">
      <c r="A39" s="31" t="s">
        <v>25</v>
      </c>
      <c r="B39" s="18">
        <v>119445.26000000004</v>
      </c>
      <c r="C39" s="18">
        <v>113136.87</v>
      </c>
      <c r="D39" s="19">
        <v>0.947</v>
      </c>
      <c r="E39" s="30">
        <v>142</v>
      </c>
    </row>
    <row r="40" spans="1:5" ht="13.5">
      <c r="A40" s="31" t="s">
        <v>26</v>
      </c>
      <c r="B40" s="18">
        <v>2682.16</v>
      </c>
      <c r="C40" s="18">
        <v>2655.5</v>
      </c>
      <c r="D40" s="19">
        <v>0.99</v>
      </c>
      <c r="E40" s="30">
        <v>26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49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21</v>
      </c>
      <c r="B3" s="9" t="s">
        <v>28</v>
      </c>
      <c r="C3" s="16" t="s">
        <v>29</v>
      </c>
      <c r="D3" s="8" t="s">
        <v>32</v>
      </c>
      <c r="E3" s="9" t="s">
        <v>33</v>
      </c>
    </row>
    <row r="4" spans="1:5" ht="13.5">
      <c r="A4" s="15"/>
      <c r="B4" s="11" t="s">
        <v>30</v>
      </c>
      <c r="C4" s="17" t="s">
        <v>31</v>
      </c>
      <c r="D4" s="10"/>
      <c r="E4" s="11"/>
    </row>
    <row r="5" spans="1:5" ht="13.5">
      <c r="A5" s="31" t="s">
        <v>34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1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1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1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1" t="s">
        <v>35</v>
      </c>
      <c r="B9" s="18">
        <v>8295.62</v>
      </c>
      <c r="C9" s="18">
        <v>7734.21</v>
      </c>
      <c r="D9" s="19">
        <v>0.932</v>
      </c>
      <c r="E9" s="20">
        <v>13</v>
      </c>
    </row>
    <row r="10" spans="1:5" ht="13.5">
      <c r="A10" s="31" t="s">
        <v>36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1" t="s">
        <v>16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31" t="s">
        <v>22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1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1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1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1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1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31" t="s">
        <v>8</v>
      </c>
      <c r="B18" s="18">
        <v>5733.23</v>
      </c>
      <c r="C18" s="18">
        <v>4645.88</v>
      </c>
      <c r="D18" s="19">
        <v>0.81</v>
      </c>
      <c r="E18" s="20">
        <v>4</v>
      </c>
      <c r="G18" s="3"/>
    </row>
    <row r="19" spans="1:7" ht="13.5">
      <c r="A19" s="31" t="s">
        <v>9</v>
      </c>
      <c r="B19" s="18">
        <v>5409.1</v>
      </c>
      <c r="C19" s="18">
        <v>4970.09</v>
      </c>
      <c r="D19" s="19">
        <v>0.919</v>
      </c>
      <c r="E19" s="20">
        <v>7</v>
      </c>
      <c r="G19" s="3"/>
    </row>
    <row r="20" spans="1:7" ht="13.5">
      <c r="A20" s="31" t="s">
        <v>10</v>
      </c>
      <c r="B20" s="18">
        <v>6270.68</v>
      </c>
      <c r="C20" s="18">
        <v>6270.68</v>
      </c>
      <c r="D20" s="19">
        <v>1</v>
      </c>
      <c r="E20" s="20">
        <v>9</v>
      </c>
      <c r="G20" s="3"/>
    </row>
    <row r="21" spans="1:7" ht="13.5">
      <c r="A21" s="31" t="s">
        <v>11</v>
      </c>
      <c r="B21" s="18">
        <v>4538.02</v>
      </c>
      <c r="C21" s="18">
        <v>4538.02</v>
      </c>
      <c r="D21" s="19">
        <v>1</v>
      </c>
      <c r="E21" s="20">
        <v>6</v>
      </c>
      <c r="G21" s="3"/>
    </row>
    <row r="22" spans="1:7" ht="13.5">
      <c r="A22" s="31" t="s">
        <v>12</v>
      </c>
      <c r="B22" s="18">
        <v>3473.16</v>
      </c>
      <c r="C22" s="18">
        <v>3473.16</v>
      </c>
      <c r="D22" s="19">
        <v>1</v>
      </c>
      <c r="E22" s="20">
        <v>2</v>
      </c>
      <c r="G22" s="3"/>
    </row>
    <row r="23" spans="1:7" ht="13.5">
      <c r="A23" s="31" t="s">
        <v>17</v>
      </c>
      <c r="B23" s="18">
        <v>5246.68</v>
      </c>
      <c r="C23" s="18">
        <v>5246.68</v>
      </c>
      <c r="D23" s="19">
        <v>1</v>
      </c>
      <c r="E23" s="20">
        <v>12</v>
      </c>
      <c r="G23" s="3"/>
    </row>
    <row r="24" spans="1:7" ht="13.5">
      <c r="A24" s="31" t="s">
        <v>13</v>
      </c>
      <c r="B24" s="18">
        <v>2314.88</v>
      </c>
      <c r="C24" s="18">
        <v>2314.88</v>
      </c>
      <c r="D24" s="19">
        <v>1</v>
      </c>
      <c r="E24" s="20">
        <v>1</v>
      </c>
      <c r="G24" s="3"/>
    </row>
    <row r="25" spans="1:7" ht="13.5">
      <c r="A25" s="31" t="s">
        <v>38</v>
      </c>
      <c r="B25" s="18">
        <v>1790.46</v>
      </c>
      <c r="C25" s="18">
        <v>1790.46</v>
      </c>
      <c r="D25" s="19">
        <v>1</v>
      </c>
      <c r="E25" s="20">
        <v>2</v>
      </c>
      <c r="G25" s="3"/>
    </row>
    <row r="26" spans="1:7" ht="13.5">
      <c r="A26" s="31" t="s">
        <v>14</v>
      </c>
      <c r="B26" s="18">
        <v>6137.5</v>
      </c>
      <c r="C26" s="18">
        <v>6137.5</v>
      </c>
      <c r="D26" s="19">
        <v>1</v>
      </c>
      <c r="E26" s="20">
        <v>8</v>
      </c>
      <c r="G26" s="3"/>
    </row>
    <row r="27" spans="1:7" ht="13.5">
      <c r="A27" s="31" t="s">
        <v>18</v>
      </c>
      <c r="B27" s="18">
        <v>1872.61</v>
      </c>
      <c r="C27" s="18">
        <v>1872.61</v>
      </c>
      <c r="D27" s="19">
        <v>1</v>
      </c>
      <c r="E27" s="20">
        <v>8</v>
      </c>
      <c r="G27" s="3"/>
    </row>
    <row r="28" spans="1:7" ht="13.5">
      <c r="A28" s="31" t="s">
        <v>19</v>
      </c>
      <c r="B28" s="18">
        <v>4136.05</v>
      </c>
      <c r="C28" s="18">
        <v>4136.05</v>
      </c>
      <c r="D28" s="19">
        <v>1</v>
      </c>
      <c r="E28" s="20">
        <v>8</v>
      </c>
      <c r="G28" s="3"/>
    </row>
    <row r="29" spans="1:7" ht="13.5">
      <c r="A29" s="31" t="s">
        <v>50</v>
      </c>
      <c r="B29" s="18">
        <v>18102.32</v>
      </c>
      <c r="C29" s="18">
        <v>18102.32</v>
      </c>
      <c r="D29" s="19">
        <v>1</v>
      </c>
      <c r="E29" s="20">
        <v>1</v>
      </c>
      <c r="G29" s="3"/>
    </row>
    <row r="30" spans="1:7" ht="13.5">
      <c r="A30" s="31" t="s">
        <v>40</v>
      </c>
      <c r="B30" s="18">
        <v>2299.75</v>
      </c>
      <c r="C30" s="18">
        <v>2299.75</v>
      </c>
      <c r="D30" s="19">
        <v>1</v>
      </c>
      <c r="E30" s="20">
        <v>9</v>
      </c>
      <c r="G30" s="3"/>
    </row>
    <row r="31" spans="1:7" ht="13.5">
      <c r="A31" s="31" t="s">
        <v>41</v>
      </c>
      <c r="B31" s="18">
        <v>8527.89</v>
      </c>
      <c r="C31" s="18">
        <v>8236.95</v>
      </c>
      <c r="D31" s="19">
        <v>0.966</v>
      </c>
      <c r="E31" s="20">
        <v>24</v>
      </c>
      <c r="G31" s="3"/>
    </row>
    <row r="32" spans="1:7" ht="13.5">
      <c r="A32" s="31" t="s">
        <v>47</v>
      </c>
      <c r="B32" s="18">
        <v>6152.43</v>
      </c>
      <c r="C32" s="18">
        <v>3908.66</v>
      </c>
      <c r="D32" s="19">
        <v>0.635</v>
      </c>
      <c r="E32" s="20">
        <v>9</v>
      </c>
      <c r="G32" s="3"/>
    </row>
    <row r="33" spans="1:7" ht="13.5">
      <c r="A33" s="31" t="s">
        <v>20</v>
      </c>
      <c r="B33" s="18">
        <v>852.16</v>
      </c>
      <c r="C33" s="18">
        <v>825.5</v>
      </c>
      <c r="D33" s="19">
        <v>0.969</v>
      </c>
      <c r="E33" s="20">
        <v>25</v>
      </c>
      <c r="G33" s="3"/>
    </row>
    <row r="34" spans="1:7" ht="13.5">
      <c r="A34" s="31" t="s">
        <v>23</v>
      </c>
      <c r="B34" s="18">
        <v>1830</v>
      </c>
      <c r="C34" s="18">
        <v>1830</v>
      </c>
      <c r="D34" s="19">
        <v>1</v>
      </c>
      <c r="E34" s="20">
        <v>1</v>
      </c>
      <c r="G34" s="4"/>
    </row>
    <row r="35" spans="1:5" ht="13.5" thickBot="1">
      <c r="A35" s="32" t="s">
        <v>42</v>
      </c>
      <c r="B35" s="21">
        <v>497.02</v>
      </c>
      <c r="C35" s="21">
        <v>497.02</v>
      </c>
      <c r="D35" s="22">
        <v>1</v>
      </c>
      <c r="E35" s="23">
        <v>1</v>
      </c>
    </row>
    <row r="36" spans="1:7" ht="13.5" thickTop="1">
      <c r="A36" s="33" t="s">
        <v>43</v>
      </c>
      <c r="B36" s="24">
        <v>146443.06</v>
      </c>
      <c r="C36" s="24">
        <v>141099.17</v>
      </c>
      <c r="D36" s="25">
        <v>0.964</v>
      </c>
      <c r="E36" s="26">
        <v>220</v>
      </c>
      <c r="G36" s="3"/>
    </row>
    <row r="37" spans="1:7" ht="13.5">
      <c r="A37" s="34"/>
      <c r="B37" s="27"/>
      <c r="C37" s="28"/>
      <c r="D37" s="28"/>
      <c r="E37" s="29"/>
      <c r="G37" s="3"/>
    </row>
    <row r="38" spans="1:5" ht="13.5">
      <c r="A38" s="31" t="s">
        <v>24</v>
      </c>
      <c r="B38" s="18">
        <v>23911.44</v>
      </c>
      <c r="C38" s="18">
        <v>23018.92</v>
      </c>
      <c r="D38" s="19">
        <v>0.963</v>
      </c>
      <c r="E38" s="30">
        <v>49</v>
      </c>
    </row>
    <row r="39" spans="1:5" ht="13.5">
      <c r="A39" s="31" t="s">
        <v>25</v>
      </c>
      <c r="B39" s="18">
        <v>119352.44000000003</v>
      </c>
      <c r="C39" s="18">
        <v>114927.73</v>
      </c>
      <c r="D39" s="19">
        <v>0.963</v>
      </c>
      <c r="E39" s="30">
        <v>144</v>
      </c>
    </row>
    <row r="40" spans="1:5" ht="13.5">
      <c r="A40" s="31" t="s">
        <v>26</v>
      </c>
      <c r="B40" s="18">
        <v>2682.16</v>
      </c>
      <c r="C40" s="18">
        <v>2655.5</v>
      </c>
      <c r="D40" s="19">
        <v>0.99</v>
      </c>
      <c r="E40" s="30">
        <v>26</v>
      </c>
    </row>
    <row r="41" spans="1:5" ht="13.5">
      <c r="A41" s="31" t="s">
        <v>27</v>
      </c>
      <c r="B41" s="18">
        <v>497.02</v>
      </c>
      <c r="C41" s="18">
        <v>497.02</v>
      </c>
      <c r="D41" s="19">
        <v>1</v>
      </c>
      <c r="E41" s="30">
        <v>1</v>
      </c>
    </row>
    <row r="42" ht="15">
      <c r="A42" s="12"/>
    </row>
    <row r="43" ht="13.5">
      <c r="A43" s="13" t="s">
        <v>15</v>
      </c>
    </row>
    <row r="44" ht="13.5">
      <c r="A44" s="13" t="s">
        <v>44</v>
      </c>
    </row>
    <row r="45" ht="13.5">
      <c r="A45" s="13"/>
    </row>
    <row r="46" ht="15">
      <c r="A4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木暮 舞友(mayu kogure)</cp:lastModifiedBy>
  <cp:lastPrinted>2023-03-14T10:31:37Z</cp:lastPrinted>
  <dcterms:created xsi:type="dcterms:W3CDTF">2013-02-19T09:52:21Z</dcterms:created>
  <dcterms:modified xsi:type="dcterms:W3CDTF">2023-03-14T10:31:57Z</dcterms:modified>
  <cp:category/>
  <cp:version/>
  <cp:contentType/>
  <cp:contentStatus/>
</cp:coreProperties>
</file>